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OLIE PUNYA NEW\PENELITIAN KENDALI DIRI\"/>
    </mc:Choice>
  </mc:AlternateContent>
  <bookViews>
    <workbookView xWindow="0" yWindow="0" windowWidth="20490" windowHeight="7635" firstSheet="1" activeTab="1"/>
  </bookViews>
  <sheets>
    <sheet name="PRE TEST KENDALI DIRI" sheetId="1" r:id="rId1"/>
    <sheet name=" INDIKATOR PRE TEST" sheetId="9" r:id="rId2"/>
    <sheet name="INDIKATOR POST TEST" sheetId="10" r:id="rId3"/>
    <sheet name="POST TEST KENDALI DIRI" sheetId="2" r:id="rId4"/>
    <sheet name="Sheet1" sheetId="7" r:id="rId5"/>
    <sheet name="Sheet2" sheetId="8" r:id="rId6"/>
    <sheet name="Tabel Frekuensi Pre Test" sheetId="3" r:id="rId7"/>
    <sheet name="Tabel Frekuensi Post Test" sheetId="4" r:id="rId8"/>
    <sheet name="Histogram Pre Test" sheetId="5" r:id="rId9"/>
    <sheet name="Histogram Post Test" sheetId="6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25" i="1" l="1"/>
  <c r="BJ24" i="1"/>
  <c r="BK24" i="1" s="1"/>
  <c r="BJ23" i="1"/>
  <c r="BK23" i="1"/>
  <c r="AJ40" i="9" l="1"/>
  <c r="AF41" i="9"/>
  <c r="AD41" i="9"/>
  <c r="AB41" i="9"/>
  <c r="Z43" i="9"/>
  <c r="AP36" i="9"/>
  <c r="AN36" i="9"/>
  <c r="AL36" i="9"/>
  <c r="AJ36" i="9"/>
  <c r="AH36" i="9"/>
  <c r="AF36" i="9"/>
  <c r="AD36" i="9"/>
  <c r="AB36" i="9"/>
  <c r="Z36" i="9"/>
  <c r="BO28" i="10"/>
  <c r="BO27" i="10"/>
  <c r="BG28" i="10"/>
  <c r="BG27" i="10"/>
  <c r="BG26" i="10"/>
  <c r="BG25" i="10"/>
  <c r="BH25" i="10" s="1"/>
  <c r="BG24" i="10"/>
  <c r="BH24" i="10" s="1"/>
  <c r="AK28" i="10"/>
  <c r="AK27" i="10"/>
  <c r="AK26" i="10"/>
  <c r="AK25" i="10"/>
  <c r="AL25" i="10"/>
  <c r="AK24" i="10"/>
  <c r="AL24" i="10" s="1"/>
  <c r="BO26" i="10"/>
  <c r="BO25" i="10"/>
  <c r="BO24" i="10"/>
  <c r="BP4" i="10"/>
  <c r="BP5" i="10"/>
  <c r="BP6" i="10"/>
  <c r="BP7" i="10"/>
  <c r="BP8" i="10"/>
  <c r="BP9" i="10"/>
  <c r="BP10" i="10"/>
  <c r="BP11" i="10"/>
  <c r="BP12" i="10"/>
  <c r="BP13" i="10"/>
  <c r="BP14" i="10"/>
  <c r="BP15" i="10"/>
  <c r="BP16" i="10"/>
  <c r="BP17" i="10"/>
  <c r="BP18" i="10"/>
  <c r="BP19" i="10"/>
  <c r="BP20" i="10"/>
  <c r="BP21" i="10"/>
  <c r="BP22" i="10"/>
  <c r="BP23" i="10"/>
  <c r="BP3" i="10"/>
  <c r="BO4" i="10"/>
  <c r="BO5" i="10"/>
  <c r="BO6" i="10"/>
  <c r="BO7" i="10"/>
  <c r="BO8" i="10"/>
  <c r="BO9" i="10"/>
  <c r="BO10" i="10"/>
  <c r="BO11" i="10"/>
  <c r="BO12" i="10"/>
  <c r="BO13" i="10"/>
  <c r="BO14" i="10"/>
  <c r="BO15" i="10"/>
  <c r="BO16" i="10"/>
  <c r="BO17" i="10"/>
  <c r="BO18" i="10"/>
  <c r="BO19" i="10"/>
  <c r="BO20" i="10"/>
  <c r="BO21" i="10"/>
  <c r="BO22" i="10"/>
  <c r="BO23" i="10"/>
  <c r="BO3" i="10"/>
  <c r="BH4" i="10"/>
  <c r="BH5" i="10"/>
  <c r="BH6" i="10"/>
  <c r="BH7" i="10"/>
  <c r="BH8" i="10"/>
  <c r="BH9" i="10"/>
  <c r="BH10" i="10"/>
  <c r="BH11" i="10"/>
  <c r="BH12" i="10"/>
  <c r="BH13" i="10"/>
  <c r="BH14" i="10"/>
  <c r="BH15" i="10"/>
  <c r="BH16" i="10"/>
  <c r="BH17" i="10"/>
  <c r="BH18" i="10"/>
  <c r="BH19" i="10"/>
  <c r="BH20" i="10"/>
  <c r="BH21" i="10"/>
  <c r="BH22" i="10"/>
  <c r="BH23" i="10"/>
  <c r="BH3" i="10"/>
  <c r="BG4" i="10"/>
  <c r="BG5" i="10"/>
  <c r="BG6" i="10"/>
  <c r="BG7" i="10"/>
  <c r="BG8" i="10"/>
  <c r="BG9" i="10"/>
  <c r="BG10" i="10"/>
  <c r="BG11" i="10"/>
  <c r="BG12" i="10"/>
  <c r="BG13" i="10"/>
  <c r="BG14" i="10"/>
  <c r="BG15" i="10"/>
  <c r="BG16" i="10"/>
  <c r="BG17" i="10"/>
  <c r="BG18" i="10"/>
  <c r="BG19" i="10"/>
  <c r="BG20" i="10"/>
  <c r="BG21" i="10"/>
  <c r="BG22" i="10"/>
  <c r="BG23" i="10"/>
  <c r="BG3" i="10"/>
  <c r="AL4" i="10"/>
  <c r="AL5" i="10"/>
  <c r="AL6" i="10"/>
  <c r="AL7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3" i="10"/>
  <c r="AL3" i="10"/>
  <c r="AK4" i="10"/>
  <c r="AK5" i="10"/>
  <c r="AK6" i="10"/>
  <c r="AK7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3" i="10"/>
  <c r="BO28" i="9"/>
  <c r="BG28" i="9"/>
  <c r="AK28" i="9"/>
  <c r="BO27" i="9"/>
  <c r="BO26" i="9"/>
  <c r="BO25" i="9"/>
  <c r="BP25" i="9" s="1"/>
  <c r="BO24" i="9"/>
  <c r="BP24" i="9" s="1"/>
  <c r="BP4" i="9"/>
  <c r="BP5" i="9"/>
  <c r="BP6" i="9"/>
  <c r="BP7" i="9"/>
  <c r="BP8" i="9"/>
  <c r="BP9" i="9"/>
  <c r="BP10" i="9"/>
  <c r="BP11" i="9"/>
  <c r="BP12" i="9"/>
  <c r="BP13" i="9"/>
  <c r="BP14" i="9"/>
  <c r="BP15" i="9"/>
  <c r="BP16" i="9"/>
  <c r="BP17" i="9"/>
  <c r="BP18" i="9"/>
  <c r="BP19" i="9"/>
  <c r="BP20" i="9"/>
  <c r="BP21" i="9"/>
  <c r="BP22" i="9"/>
  <c r="BP23" i="9"/>
  <c r="BP3" i="9"/>
  <c r="BO4" i="9"/>
  <c r="BO5" i="9"/>
  <c r="BO6" i="9"/>
  <c r="BO7" i="9"/>
  <c r="BO8" i="9"/>
  <c r="BO9" i="9"/>
  <c r="BO10" i="9"/>
  <c r="BO11" i="9"/>
  <c r="BO12" i="9"/>
  <c r="BO13" i="9"/>
  <c r="BO14" i="9"/>
  <c r="BO15" i="9"/>
  <c r="BO16" i="9"/>
  <c r="BO17" i="9"/>
  <c r="BO18" i="9"/>
  <c r="BO19" i="9"/>
  <c r="BO20" i="9"/>
  <c r="BO21" i="9"/>
  <c r="BO22" i="9"/>
  <c r="BO23" i="9"/>
  <c r="BO3" i="9"/>
  <c r="BG27" i="9"/>
  <c r="BG26" i="9"/>
  <c r="BG25" i="9"/>
  <c r="BH25" i="9" s="1"/>
  <c r="BG24" i="9"/>
  <c r="BH24" i="9" s="1"/>
  <c r="BH4" i="9"/>
  <c r="BH5" i="9"/>
  <c r="BH6" i="9"/>
  <c r="BH7" i="9"/>
  <c r="BH8" i="9"/>
  <c r="BH9" i="9"/>
  <c r="BH10" i="9"/>
  <c r="BH11" i="9"/>
  <c r="BH12" i="9"/>
  <c r="BH13" i="9"/>
  <c r="BH14" i="9"/>
  <c r="BH15" i="9"/>
  <c r="BH16" i="9"/>
  <c r="BH17" i="9"/>
  <c r="BH18" i="9"/>
  <c r="BH19" i="9"/>
  <c r="BH20" i="9"/>
  <c r="BH21" i="9"/>
  <c r="BH22" i="9"/>
  <c r="BH23" i="9"/>
  <c r="BH3" i="9"/>
  <c r="BG4" i="9"/>
  <c r="BG5" i="9"/>
  <c r="BG6" i="9"/>
  <c r="BG7" i="9"/>
  <c r="BG8" i="9"/>
  <c r="BG9" i="9"/>
  <c r="BG10" i="9"/>
  <c r="BG11" i="9"/>
  <c r="BG12" i="9"/>
  <c r="BG13" i="9"/>
  <c r="BG14" i="9"/>
  <c r="BG15" i="9"/>
  <c r="BG16" i="9"/>
  <c r="BG17" i="9"/>
  <c r="BG18" i="9"/>
  <c r="BG19" i="9"/>
  <c r="BG20" i="9"/>
  <c r="BG21" i="9"/>
  <c r="BG22" i="9"/>
  <c r="BG23" i="9"/>
  <c r="BG3" i="9"/>
  <c r="AK27" i="9"/>
  <c r="AK26" i="9"/>
  <c r="AK25" i="9"/>
  <c r="AL25" i="9"/>
  <c r="AK3" i="9"/>
  <c r="AL4" i="9"/>
  <c r="AL5" i="9"/>
  <c r="AL6" i="9"/>
  <c r="AL7" i="9"/>
  <c r="AL8" i="9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K4" i="9"/>
  <c r="AK5" i="9"/>
  <c r="AK6" i="9"/>
  <c r="AK7" i="9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L3" i="9" l="1"/>
  <c r="AK24" i="9"/>
  <c r="AL24" i="9" s="1"/>
  <c r="R3" i="3" l="1"/>
  <c r="Q4" i="3"/>
  <c r="R4" i="3" s="1"/>
  <c r="Q5" i="3" s="1"/>
  <c r="R5" i="3" s="1"/>
  <c r="Q6" i="3" s="1"/>
  <c r="R6" i="3" s="1"/>
  <c r="Q3" i="3"/>
  <c r="R2" i="3"/>
  <c r="R2" i="4" l="1"/>
  <c r="Q3" i="4" s="1"/>
  <c r="R3" i="4" s="1"/>
  <c r="Q4" i="4" s="1"/>
  <c r="R4" i="4" s="1"/>
  <c r="Q5" i="4" s="1"/>
  <c r="R5" i="4" s="1"/>
  <c r="Q6" i="4" s="1"/>
  <c r="R6" i="4" s="1"/>
  <c r="O7" i="4"/>
  <c r="G7" i="3"/>
  <c r="BK3" i="1" l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" i="1"/>
  <c r="BK3" i="2"/>
  <c r="BK4" i="2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" i="2"/>
  <c r="J3" i="3" l="1"/>
  <c r="I4" i="3"/>
  <c r="J4" i="3" s="1"/>
  <c r="I5" i="3" s="1"/>
  <c r="J5" i="3" s="1"/>
  <c r="I6" i="3" s="1"/>
  <c r="J6" i="3" s="1"/>
  <c r="I3" i="3"/>
  <c r="J2" i="3"/>
  <c r="F2" i="4"/>
  <c r="E3" i="4" s="1"/>
  <c r="F3" i="4" s="1"/>
  <c r="E4" i="4" s="1"/>
  <c r="F4" i="4" s="1"/>
  <c r="E5" i="4" s="1"/>
  <c r="F5" i="4" s="1"/>
  <c r="E6" i="4" s="1"/>
  <c r="F6" i="4" s="1"/>
  <c r="E7" i="4" s="1"/>
  <c r="F7" i="4" s="1"/>
  <c r="C5" i="4" l="1"/>
  <c r="C3" i="4"/>
  <c r="C2" i="4"/>
  <c r="C4" i="4" s="1"/>
  <c r="C6" i="4" s="1"/>
  <c r="C5" i="3"/>
  <c r="C3" i="3"/>
  <c r="C2" i="3"/>
  <c r="C4" i="3" s="1"/>
  <c r="C6" i="3" s="1"/>
  <c r="BJ3" i="2"/>
  <c r="BJ4" i="2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" i="2"/>
  <c r="BJ3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K22" i="1" s="1"/>
  <c r="BJ2" i="1"/>
</calcChain>
</file>

<file path=xl/sharedStrings.xml><?xml version="1.0" encoding="utf-8"?>
<sst xmlns="http://schemas.openxmlformats.org/spreadsheetml/2006/main" count="289" uniqueCount="127">
  <si>
    <t>NO</t>
  </si>
  <si>
    <t>JML</t>
  </si>
  <si>
    <t>PRE TEST</t>
  </si>
  <si>
    <t>max</t>
  </si>
  <si>
    <t>min</t>
  </si>
  <si>
    <t>rentang</t>
  </si>
  <si>
    <t>K</t>
  </si>
  <si>
    <t>P</t>
  </si>
  <si>
    <t xml:space="preserve">interval </t>
  </si>
  <si>
    <t>Frekuensi</t>
  </si>
  <si>
    <t>Rentang</t>
  </si>
  <si>
    <t>POST TEST</t>
  </si>
  <si>
    <t>BIN</t>
  </si>
  <si>
    <t>Bin</t>
  </si>
  <si>
    <t>More</t>
  </si>
  <si>
    <t>Frequency</t>
  </si>
  <si>
    <t>193-204</t>
  </si>
  <si>
    <t>181-193</t>
  </si>
  <si>
    <t>194-206</t>
  </si>
  <si>
    <t>207-219</t>
  </si>
  <si>
    <t>220-232</t>
  </si>
  <si>
    <t>233-245</t>
  </si>
  <si>
    <t>Interval</t>
  </si>
  <si>
    <t>206-218</t>
  </si>
  <si>
    <t>219-231</t>
  </si>
  <si>
    <t>232-244</t>
  </si>
  <si>
    <t>245-257</t>
  </si>
  <si>
    <t>258-270</t>
  </si>
  <si>
    <t>%</t>
  </si>
  <si>
    <t>0-20</t>
  </si>
  <si>
    <t>21-40</t>
  </si>
  <si>
    <t>41-60</t>
  </si>
  <si>
    <t>61-80</t>
  </si>
  <si>
    <t>81-100</t>
  </si>
  <si>
    <t>cukup</t>
  </si>
  <si>
    <t>tinggi</t>
  </si>
  <si>
    <t>sangat tinggi</t>
  </si>
  <si>
    <t xml:space="preserve">rendah </t>
  </si>
  <si>
    <t>sangat rendah</t>
  </si>
  <si>
    <t>T</t>
  </si>
  <si>
    <t/>
  </si>
  <si>
    <t>Paired Samples Correlations</t>
  </si>
  <si>
    <t>N</t>
  </si>
  <si>
    <t>Correlation</t>
  </si>
  <si>
    <t>Sig.</t>
  </si>
  <si>
    <t>Pair 1</t>
  </si>
  <si>
    <t>Pretes &amp; Postest</t>
  </si>
  <si>
    <t>Paired Samples Statistics</t>
  </si>
  <si>
    <t>Mean</t>
  </si>
  <si>
    <t>Std. Deviation</t>
  </si>
  <si>
    <t>Std. Error Mean</t>
  </si>
  <si>
    <t>Pretes</t>
  </si>
  <si>
    <t>Postest</t>
  </si>
  <si>
    <t>Paired Samples Test</t>
  </si>
  <si>
    <t>Paired Differences</t>
  </si>
  <si>
    <t>t</t>
  </si>
  <si>
    <t>df</t>
  </si>
  <si>
    <t>Sig. (2-tailed)</t>
  </si>
  <si>
    <t>95% Confidence Interval of the Difference</t>
  </si>
  <si>
    <t>Lower</t>
  </si>
  <si>
    <t>Upper</t>
  </si>
  <si>
    <t>Pretes - Postest</t>
  </si>
  <si>
    <t>ST</t>
  </si>
  <si>
    <t>.02</t>
  </si>
  <si>
    <t>-.09</t>
  </si>
  <si>
    <t>.06</t>
  </si>
  <si>
    <t>-.08</t>
  </si>
  <si>
    <t>-.15</t>
  </si>
  <si>
    <t>-.13</t>
  </si>
  <si>
    <t>.00</t>
  </si>
  <si>
    <t>-.06</t>
  </si>
  <si>
    <t>-.32</t>
  </si>
  <si>
    <t>-.01</t>
  </si>
  <si>
    <t>-.02</t>
  </si>
  <si>
    <t>.08</t>
  </si>
  <si>
    <t>-.04</t>
  </si>
  <si>
    <t>.03</t>
  </si>
  <si>
    <t>-.07</t>
  </si>
  <si>
    <t>-.14</t>
  </si>
  <si>
    <t>.07</t>
  </si>
  <si>
    <t>Pre Test</t>
  </si>
  <si>
    <t>Post Test</t>
  </si>
  <si>
    <t>One-Sample Kolmogorov-Smirnov Test</t>
  </si>
  <si>
    <t>Unstandardized Residual</t>
  </si>
  <si>
    <t>Most Extreme Differences</t>
  </si>
  <si>
    <t>Absolute</t>
  </si>
  <si>
    <t>Positive</t>
  </si>
  <si>
    <t>Negative</t>
  </si>
  <si>
    <t>Test Statistic</t>
  </si>
  <si>
    <t>Asymp. Sig. (2-tailed)</t>
  </si>
  <si>
    <t>a. Test distribution is Normal.</t>
  </si>
  <si>
    <t>b. Calculated from data.</t>
  </si>
  <si>
    <t>c. Lilliefors Significance Correction.</t>
  </si>
  <si>
    <r>
      <t>Normal Parameters</t>
    </r>
    <r>
      <rPr>
        <vertAlign val="superscript"/>
        <sz val="9"/>
        <color indexed="62"/>
        <rFont val="Arial"/>
      </rPr>
      <t>a,b</t>
    </r>
  </si>
  <si>
    <r>
      <t>.138</t>
    </r>
    <r>
      <rPr>
        <vertAlign val="superscript"/>
        <sz val="9"/>
        <color indexed="60"/>
        <rFont val="Arial"/>
      </rPr>
      <t>c</t>
    </r>
  </si>
  <si>
    <t>R</t>
  </si>
  <si>
    <t>S</t>
  </si>
  <si>
    <t>SR</t>
  </si>
  <si>
    <t>193-206</t>
  </si>
  <si>
    <t>207-220</t>
  </si>
  <si>
    <t>221-234</t>
  </si>
  <si>
    <t>235-248</t>
  </si>
  <si>
    <t>249-262</t>
  </si>
  <si>
    <t>Interval Skor</t>
  </si>
  <si>
    <t>Kategori</t>
  </si>
  <si>
    <t>Penguasaan situasi</t>
  </si>
  <si>
    <t>No</t>
  </si>
  <si>
    <t>Motivasi Bertindak</t>
  </si>
  <si>
    <t>Kesediaan Menerima Resiko</t>
  </si>
  <si>
    <t>Jml</t>
  </si>
  <si>
    <t>rata2</t>
  </si>
  <si>
    <t>Total</t>
  </si>
  <si>
    <t>Min</t>
  </si>
  <si>
    <t>Rata2</t>
  </si>
  <si>
    <t>Sd</t>
  </si>
  <si>
    <t>Jlm</t>
  </si>
  <si>
    <t>jlm</t>
  </si>
  <si>
    <t>skor</t>
  </si>
  <si>
    <t>variabel</t>
  </si>
  <si>
    <t>indikator</t>
  </si>
  <si>
    <t>ideal</t>
  </si>
  <si>
    <t>&gt; 134</t>
  </si>
  <si>
    <t>108-133</t>
  </si>
  <si>
    <t>82-107</t>
  </si>
  <si>
    <t>56-81</t>
  </si>
  <si>
    <t>&lt;55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</si>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</sst>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##0"/>
    <numFmt numFmtId="165" formatCode="###0.000"/>
    <numFmt numFmtId="166" formatCode="###0.0000"/>
    <numFmt numFmtId="167" formatCode="###0.00000"/>
    <numFmt numFmtId="168" formatCode="###0.0000000"/>
    <numFmt numFmtId="169" formatCode="###0.00000000"/>
  </numFmts>
  <fonts count="14" x14ac:knownFonts="1">
    <font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60"/>
      <name val="Arial Bold"/>
    </font>
    <font>
      <sz val="9"/>
      <color indexed="62"/>
      <name val="Arial"/>
      <family val="2"/>
    </font>
    <font>
      <sz val="9"/>
      <color indexed="60"/>
      <name val="Arial"/>
      <family val="2"/>
    </font>
    <font>
      <sz val="10"/>
      <name val="Arial"/>
    </font>
    <font>
      <sz val="9"/>
      <color indexed="62"/>
      <name val="Arial"/>
    </font>
    <font>
      <sz val="9"/>
      <color indexed="60"/>
      <name val="Arial"/>
    </font>
    <font>
      <vertAlign val="superscript"/>
      <sz val="9"/>
      <color indexed="62"/>
      <name val="Arial"/>
    </font>
    <font>
      <vertAlign val="superscript"/>
      <sz val="9"/>
      <color indexed="6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61"/>
      </bottom>
      <diagonal/>
    </border>
    <border>
      <left/>
      <right style="thin">
        <color indexed="63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/>
      <top style="thin">
        <color indexed="61"/>
      </top>
      <bottom style="thin">
        <color indexed="6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2" fontId="0" fillId="0" borderId="0" xfId="0" applyNumberFormat="1"/>
    <xf numFmtId="2" fontId="4" fillId="0" borderId="0" xfId="0" applyNumberFormat="1" applyFont="1" applyAlignment="1">
      <alignment horizontal="center"/>
    </xf>
    <xf numFmtId="0" fontId="5" fillId="0" borderId="0" xfId="1"/>
    <xf numFmtId="0" fontId="7" fillId="0" borderId="3" xfId="1" applyFont="1" applyBorder="1" applyAlignment="1">
      <alignment horizontal="left" wrapText="1"/>
    </xf>
    <xf numFmtId="0" fontId="7" fillId="0" borderId="4" xfId="1" applyFont="1" applyBorder="1" applyAlignment="1">
      <alignment horizontal="center" wrapText="1"/>
    </xf>
    <xf numFmtId="0" fontId="7" fillId="0" borderId="5" xfId="1" applyFont="1" applyBorder="1" applyAlignment="1">
      <alignment horizontal="center" wrapText="1"/>
    </xf>
    <xf numFmtId="0" fontId="7" fillId="0" borderId="6" xfId="1" applyFont="1" applyBorder="1" applyAlignment="1">
      <alignment horizontal="center" wrapText="1"/>
    </xf>
    <xf numFmtId="0" fontId="7" fillId="2" borderId="7" xfId="1" applyFont="1" applyFill="1" applyBorder="1" applyAlignment="1">
      <alignment horizontal="left" vertical="top" wrapText="1"/>
    </xf>
    <xf numFmtId="164" fontId="8" fillId="0" borderId="8" xfId="1" applyNumberFormat="1" applyFont="1" applyBorder="1" applyAlignment="1">
      <alignment horizontal="right" vertical="top"/>
    </xf>
    <xf numFmtId="165" fontId="8" fillId="0" borderId="9" xfId="1" applyNumberFormat="1" applyFont="1" applyBorder="1" applyAlignment="1">
      <alignment horizontal="right" vertical="top"/>
    </xf>
    <xf numFmtId="165" fontId="8" fillId="0" borderId="10" xfId="1" applyNumberFormat="1" applyFont="1" applyBorder="1" applyAlignment="1">
      <alignment horizontal="right" vertical="top"/>
    </xf>
    <xf numFmtId="0" fontId="7" fillId="2" borderId="11" xfId="1" applyFont="1" applyFill="1" applyBorder="1" applyAlignment="1">
      <alignment horizontal="left" vertical="top" wrapText="1"/>
    </xf>
    <xf numFmtId="166" fontId="8" fillId="0" borderId="12" xfId="1" applyNumberFormat="1" applyFont="1" applyBorder="1" applyAlignment="1">
      <alignment horizontal="right" vertical="top"/>
    </xf>
    <xf numFmtId="164" fontId="8" fillId="0" borderId="13" xfId="1" applyNumberFormat="1" applyFont="1" applyBorder="1" applyAlignment="1">
      <alignment horizontal="right" vertical="top"/>
    </xf>
    <xf numFmtId="167" fontId="8" fillId="0" borderId="13" xfId="1" applyNumberFormat="1" applyFont="1" applyBorder="1" applyAlignment="1">
      <alignment horizontal="right" vertical="top"/>
    </xf>
    <xf numFmtId="167" fontId="8" fillId="0" borderId="14" xfId="1" applyNumberFormat="1" applyFont="1" applyBorder="1" applyAlignment="1">
      <alignment horizontal="right" vertical="top"/>
    </xf>
    <xf numFmtId="0" fontId="7" fillId="2" borderId="15" xfId="1" applyFont="1" applyFill="1" applyBorder="1" applyAlignment="1">
      <alignment horizontal="left" vertical="top" wrapText="1"/>
    </xf>
    <xf numFmtId="166" fontId="8" fillId="0" borderId="16" xfId="1" applyNumberFormat="1" applyFont="1" applyBorder="1" applyAlignment="1">
      <alignment horizontal="right" vertical="top"/>
    </xf>
    <xf numFmtId="164" fontId="8" fillId="0" borderId="17" xfId="1" applyNumberFormat="1" applyFont="1" applyBorder="1" applyAlignment="1">
      <alignment horizontal="right" vertical="top"/>
    </xf>
    <xf numFmtId="167" fontId="8" fillId="0" borderId="17" xfId="1" applyNumberFormat="1" applyFont="1" applyBorder="1" applyAlignment="1">
      <alignment horizontal="right" vertical="top"/>
    </xf>
    <xf numFmtId="167" fontId="8" fillId="0" borderId="18" xfId="1" applyNumberFormat="1" applyFont="1" applyBorder="1" applyAlignment="1">
      <alignment horizontal="right" vertical="top"/>
    </xf>
    <xf numFmtId="0" fontId="7" fillId="0" borderId="0" xfId="1" applyFont="1" applyBorder="1" applyAlignment="1">
      <alignment horizontal="left" wrapText="1"/>
    </xf>
    <xf numFmtId="0" fontId="7" fillId="0" borderId="20" xfId="1" applyFont="1" applyBorder="1" applyAlignment="1">
      <alignment horizontal="center" wrapText="1"/>
    </xf>
    <xf numFmtId="0" fontId="7" fillId="0" borderId="21" xfId="1" applyFont="1" applyBorder="1" applyAlignment="1">
      <alignment horizontal="center" wrapText="1"/>
    </xf>
    <xf numFmtId="167" fontId="8" fillId="0" borderId="8" xfId="1" applyNumberFormat="1" applyFont="1" applyBorder="1" applyAlignment="1">
      <alignment horizontal="right" vertical="top"/>
    </xf>
    <xf numFmtId="167" fontId="8" fillId="0" borderId="9" xfId="1" applyNumberFormat="1" applyFont="1" applyBorder="1" applyAlignment="1">
      <alignment horizontal="right" vertical="top"/>
    </xf>
    <xf numFmtId="164" fontId="8" fillId="0" borderId="9" xfId="1" applyNumberFormat="1" applyFont="1" applyBorder="1" applyAlignment="1">
      <alignment horizontal="right" vertical="top"/>
    </xf>
    <xf numFmtId="0" fontId="9" fillId="0" borderId="0" xfId="2"/>
    <xf numFmtId="0" fontId="10" fillId="0" borderId="0" xfId="2" applyFont="1" applyBorder="1" applyAlignment="1">
      <alignment horizontal="left" wrapText="1"/>
    </xf>
    <xf numFmtId="0" fontId="10" fillId="0" borderId="20" xfId="2" applyFont="1" applyBorder="1" applyAlignment="1">
      <alignment horizontal="center" wrapText="1"/>
    </xf>
    <xf numFmtId="0" fontId="10" fillId="0" borderId="21" xfId="2" applyFont="1" applyBorder="1" applyAlignment="1">
      <alignment horizontal="center" wrapText="1"/>
    </xf>
    <xf numFmtId="0" fontId="10" fillId="0" borderId="3" xfId="2" applyFont="1" applyBorder="1" applyAlignment="1">
      <alignment horizontal="left" wrapText="1"/>
    </xf>
    <xf numFmtId="0" fontId="10" fillId="0" borderId="4" xfId="2" applyFont="1" applyBorder="1" applyAlignment="1">
      <alignment horizontal="center" wrapText="1"/>
    </xf>
    <xf numFmtId="0" fontId="10" fillId="0" borderId="5" xfId="2" applyFont="1" applyBorder="1" applyAlignment="1">
      <alignment horizontal="center" wrapText="1"/>
    </xf>
    <xf numFmtId="0" fontId="10" fillId="0" borderId="6" xfId="2" applyFont="1" applyBorder="1" applyAlignment="1">
      <alignment horizontal="center" wrapText="1"/>
    </xf>
    <xf numFmtId="0" fontId="10" fillId="2" borderId="7" xfId="2" applyFont="1" applyFill="1" applyBorder="1" applyAlignment="1">
      <alignment horizontal="left" vertical="top" wrapText="1"/>
    </xf>
    <xf numFmtId="167" fontId="11" fillId="0" borderId="8" xfId="2" applyNumberFormat="1" applyFont="1" applyBorder="1" applyAlignment="1">
      <alignment horizontal="right" vertical="top"/>
    </xf>
    <xf numFmtId="167" fontId="11" fillId="0" borderId="9" xfId="2" applyNumberFormat="1" applyFont="1" applyBorder="1" applyAlignment="1">
      <alignment horizontal="right" vertical="top"/>
    </xf>
    <xf numFmtId="165" fontId="11" fillId="0" borderId="9" xfId="2" applyNumberFormat="1" applyFont="1" applyBorder="1" applyAlignment="1">
      <alignment horizontal="right" vertical="top"/>
    </xf>
    <xf numFmtId="164" fontId="11" fillId="0" borderId="9" xfId="2" applyNumberFormat="1" applyFont="1" applyBorder="1" applyAlignment="1">
      <alignment horizontal="right" vertical="top"/>
    </xf>
    <xf numFmtId="165" fontId="11" fillId="0" borderId="10" xfId="2" applyNumberFormat="1" applyFont="1" applyBorder="1" applyAlignment="1">
      <alignment horizontal="right" vertical="top"/>
    </xf>
    <xf numFmtId="0" fontId="10" fillId="0" borderId="3" xfId="2" applyFont="1" applyBorder="1" applyAlignment="1">
      <alignment horizontal="center" wrapText="1"/>
    </xf>
    <xf numFmtId="0" fontId="10" fillId="2" borderId="11" xfId="2" applyFont="1" applyFill="1" applyBorder="1" applyAlignment="1">
      <alignment horizontal="left" vertical="top" wrapText="1"/>
    </xf>
    <xf numFmtId="164" fontId="11" fillId="0" borderId="11" xfId="2" applyNumberFormat="1" applyFont="1" applyBorder="1" applyAlignment="1">
      <alignment horizontal="right" vertical="top"/>
    </xf>
    <xf numFmtId="0" fontId="10" fillId="2" borderId="22" xfId="2" applyFont="1" applyFill="1" applyBorder="1" applyAlignment="1">
      <alignment horizontal="left" vertical="top" wrapText="1"/>
    </xf>
    <xf numFmtId="168" fontId="11" fillId="0" borderId="22" xfId="2" applyNumberFormat="1" applyFont="1" applyBorder="1" applyAlignment="1">
      <alignment horizontal="right" vertical="top"/>
    </xf>
    <xf numFmtId="169" fontId="11" fillId="0" borderId="22" xfId="2" applyNumberFormat="1" applyFont="1" applyBorder="1" applyAlignment="1">
      <alignment horizontal="right" vertical="top"/>
    </xf>
    <xf numFmtId="165" fontId="11" fillId="0" borderId="22" xfId="2" applyNumberFormat="1" applyFont="1" applyBorder="1" applyAlignment="1">
      <alignment horizontal="right" vertical="top"/>
    </xf>
    <xf numFmtId="0" fontId="10" fillId="2" borderId="15" xfId="2" applyFont="1" applyFill="1" applyBorder="1" applyAlignment="1">
      <alignment horizontal="left" vertical="top" wrapText="1"/>
    </xf>
    <xf numFmtId="0" fontId="11" fillId="0" borderId="15" xfId="2" applyFont="1" applyBorder="1" applyAlignment="1">
      <alignment horizontal="right" vertical="top"/>
    </xf>
    <xf numFmtId="0" fontId="11" fillId="0" borderId="0" xfId="2" applyFont="1" applyBorder="1" applyAlignment="1">
      <alignment horizontal="left" vertical="top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Border="1" applyAlignment="1">
      <alignment horizontal="center"/>
    </xf>
    <xf numFmtId="0" fontId="6" fillId="0" borderId="0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left" wrapText="1"/>
    </xf>
    <xf numFmtId="0" fontId="10" fillId="0" borderId="19" xfId="2" applyFont="1" applyBorder="1" applyAlignment="1">
      <alignment horizontal="center" wrapText="1"/>
    </xf>
    <xf numFmtId="0" fontId="10" fillId="0" borderId="20" xfId="2" applyFont="1" applyBorder="1" applyAlignment="1">
      <alignment horizontal="center" wrapText="1"/>
    </xf>
    <xf numFmtId="0" fontId="6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wrapText="1"/>
    </xf>
    <xf numFmtId="0" fontId="7" fillId="0" borderId="19" xfId="1" applyFont="1" applyBorder="1" applyAlignment="1">
      <alignment horizontal="center" wrapText="1"/>
    </xf>
    <xf numFmtId="0" fontId="7" fillId="0" borderId="20" xfId="1" applyFont="1" applyBorder="1" applyAlignment="1">
      <alignment horizontal="center" wrapText="1"/>
    </xf>
  </cellXfs>
  <cellStyles count="3">
    <cellStyle name="Normal" xfId="0" builtinId="0"/>
    <cellStyle name="Normal_Sheet1" xfId="1"/>
    <cellStyle name="Normal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'Histogram Pre Test'!$B$1</c:f>
              <c:strCache>
                <c:ptCount val="1"/>
                <c:pt idx="0">
                  <c:v>Frekuensi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'Histogram Pre Test'!$A$2:$A$7</c:f>
              <c:strCache>
                <c:ptCount val="6"/>
                <c:pt idx="1">
                  <c:v>181-193</c:v>
                </c:pt>
                <c:pt idx="2">
                  <c:v>194-206</c:v>
                </c:pt>
                <c:pt idx="3">
                  <c:v>207-219</c:v>
                </c:pt>
                <c:pt idx="4">
                  <c:v>220-232</c:v>
                </c:pt>
                <c:pt idx="5">
                  <c:v>233-245</c:v>
                </c:pt>
              </c:strCache>
            </c:strRef>
          </c:cat>
          <c:val>
            <c:numRef>
              <c:f>'Histogram Pre Test'!$B$2:$B$7</c:f>
              <c:numCache>
                <c:formatCode>General</c:formatCode>
                <c:ptCount val="6"/>
                <c:pt idx="1">
                  <c:v>2</c:v>
                </c:pt>
                <c:pt idx="2">
                  <c:v>1</c:v>
                </c:pt>
                <c:pt idx="3">
                  <c:v>6</c:v>
                </c:pt>
                <c:pt idx="4">
                  <c:v>7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A-4A31-B86B-8B9AA9BAE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87"/>
        <c:axId val="1706448735"/>
        <c:axId val="1706449567"/>
      </c:barChart>
      <c:catAx>
        <c:axId val="1706448735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Pre Test</a:t>
                </a:r>
                <a:r>
                  <a:rPr lang="en-US" baseline="0"/>
                  <a:t> Kendali Diri 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706449567"/>
        <c:crosses val="autoZero"/>
        <c:auto val="1"/>
        <c:lblAlgn val="ctr"/>
        <c:lblOffset val="100"/>
        <c:noMultiLvlLbl val="0"/>
      </c:catAx>
      <c:valAx>
        <c:axId val="1706449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 Test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6448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'Histogram Post Test'!$B$1</c:f>
              <c:strCache>
                <c:ptCount val="1"/>
                <c:pt idx="0">
                  <c:v>Frekuensi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'Histogram Post Test'!$A$2:$A$8</c:f>
              <c:strCache>
                <c:ptCount val="7"/>
                <c:pt idx="1">
                  <c:v>193-204</c:v>
                </c:pt>
                <c:pt idx="2">
                  <c:v>206-218</c:v>
                </c:pt>
                <c:pt idx="3">
                  <c:v>219-231</c:v>
                </c:pt>
                <c:pt idx="4">
                  <c:v>232-244</c:v>
                </c:pt>
                <c:pt idx="5">
                  <c:v>245-257</c:v>
                </c:pt>
                <c:pt idx="6">
                  <c:v>258-270</c:v>
                </c:pt>
              </c:strCache>
            </c:strRef>
          </c:cat>
          <c:val>
            <c:numRef>
              <c:f>'Histogram Post Test'!$B$2:$B$8</c:f>
              <c:numCache>
                <c:formatCode>General</c:formatCode>
                <c:ptCount val="7"/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7-4630-8C95-ED896CC2F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80"/>
        <c:axId val="1939166655"/>
        <c:axId val="1939168319"/>
      </c:barChart>
      <c:catAx>
        <c:axId val="19391666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Interval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9168319"/>
        <c:crosses val="autoZero"/>
        <c:auto val="1"/>
        <c:lblAlgn val="ctr"/>
        <c:lblOffset val="100"/>
        <c:noMultiLvlLbl val="0"/>
      </c:catAx>
      <c:valAx>
        <c:axId val="193916831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9166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342900</xdr:colOff>
          <xdr:row>14</xdr:row>
          <xdr:rowOff>190500</xdr:rowOff>
        </xdr:from>
        <xdr:to>
          <xdr:col>72</xdr:col>
          <xdr:colOff>485775</xdr:colOff>
          <xdr:row>23</xdr:row>
          <xdr:rowOff>19050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4</xdr:row>
      <xdr:rowOff>157162</xdr:rowOff>
    </xdr:from>
    <xdr:to>
      <xdr:col>14</xdr:col>
      <xdr:colOff>152400</xdr:colOff>
      <xdr:row>19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4</xdr:row>
      <xdr:rowOff>157162</xdr:rowOff>
    </xdr:from>
    <xdr:to>
      <xdr:col>14</xdr:col>
      <xdr:colOff>152400</xdr:colOff>
      <xdr:row>19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25"/>
  <sheetViews>
    <sheetView zoomScale="64" zoomScaleNormal="64" workbookViewId="0">
      <selection activeCell="BJ26" sqref="BJ26"/>
    </sheetView>
  </sheetViews>
  <sheetFormatPr defaultRowHeight="15" x14ac:dyDescent="0.25"/>
  <cols>
    <col min="1" max="61" width="4.7109375" customWidth="1"/>
  </cols>
  <sheetData>
    <row r="1" spans="1:66" s="1" customFormat="1" ht="18.75" x14ac:dyDescent="0.3">
      <c r="A1" s="1" t="s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  <c r="BC1" s="1">
        <v>54</v>
      </c>
      <c r="BD1" s="1">
        <v>55</v>
      </c>
      <c r="BE1" s="1">
        <v>56</v>
      </c>
      <c r="BF1" s="1">
        <v>57</v>
      </c>
      <c r="BG1" s="1">
        <v>58</v>
      </c>
      <c r="BH1" s="1">
        <v>59</v>
      </c>
      <c r="BI1" s="1">
        <v>60</v>
      </c>
      <c r="BJ1" s="1" t="s">
        <v>1</v>
      </c>
      <c r="BK1" s="1" t="s">
        <v>28</v>
      </c>
    </row>
    <row r="2" spans="1:66" ht="18.75" x14ac:dyDescent="0.3">
      <c r="A2" s="1">
        <v>1</v>
      </c>
      <c r="B2">
        <v>1</v>
      </c>
      <c r="C2">
        <v>4</v>
      </c>
      <c r="D2">
        <v>2</v>
      </c>
      <c r="E2">
        <v>3</v>
      </c>
      <c r="F2">
        <v>5</v>
      </c>
      <c r="G2">
        <v>5</v>
      </c>
      <c r="H2">
        <v>5</v>
      </c>
      <c r="I2">
        <v>5</v>
      </c>
      <c r="J2">
        <v>5</v>
      </c>
      <c r="K2">
        <v>5</v>
      </c>
      <c r="L2">
        <v>4</v>
      </c>
      <c r="M2">
        <v>3</v>
      </c>
      <c r="N2">
        <v>5</v>
      </c>
      <c r="O2">
        <v>3</v>
      </c>
      <c r="P2">
        <v>5</v>
      </c>
      <c r="Q2">
        <v>4</v>
      </c>
      <c r="R2">
        <v>2</v>
      </c>
      <c r="S2">
        <v>4</v>
      </c>
      <c r="T2">
        <v>5</v>
      </c>
      <c r="U2">
        <v>4</v>
      </c>
      <c r="V2">
        <v>2</v>
      </c>
      <c r="W2">
        <v>3</v>
      </c>
      <c r="X2">
        <v>3</v>
      </c>
      <c r="Y2">
        <v>3</v>
      </c>
      <c r="Z2">
        <v>2</v>
      </c>
      <c r="AA2">
        <v>4</v>
      </c>
      <c r="AB2">
        <v>5</v>
      </c>
      <c r="AC2">
        <v>4</v>
      </c>
      <c r="AD2">
        <v>5</v>
      </c>
      <c r="AE2">
        <v>5</v>
      </c>
      <c r="AF2">
        <v>4</v>
      </c>
      <c r="AG2">
        <v>4</v>
      </c>
      <c r="AH2">
        <v>4</v>
      </c>
      <c r="AI2">
        <v>5</v>
      </c>
      <c r="AJ2">
        <v>5</v>
      </c>
      <c r="AK2">
        <v>4</v>
      </c>
      <c r="AL2">
        <v>4</v>
      </c>
      <c r="AM2">
        <v>4</v>
      </c>
      <c r="AN2">
        <v>3</v>
      </c>
      <c r="AO2">
        <v>4</v>
      </c>
      <c r="AP2">
        <v>4</v>
      </c>
      <c r="AQ2">
        <v>4</v>
      </c>
      <c r="AR2">
        <v>2</v>
      </c>
      <c r="AS2">
        <v>3</v>
      </c>
      <c r="AT2">
        <v>4</v>
      </c>
      <c r="AU2">
        <v>4</v>
      </c>
      <c r="AV2">
        <v>4</v>
      </c>
      <c r="AW2">
        <v>5</v>
      </c>
      <c r="AX2">
        <v>5</v>
      </c>
      <c r="AY2">
        <v>3</v>
      </c>
      <c r="AZ2">
        <v>5</v>
      </c>
      <c r="BA2">
        <v>5</v>
      </c>
      <c r="BB2">
        <v>3</v>
      </c>
      <c r="BC2">
        <v>3</v>
      </c>
      <c r="BD2">
        <v>5</v>
      </c>
      <c r="BE2">
        <v>4</v>
      </c>
      <c r="BF2">
        <v>4</v>
      </c>
      <c r="BG2">
        <v>4</v>
      </c>
      <c r="BH2">
        <v>4</v>
      </c>
      <c r="BI2">
        <v>5</v>
      </c>
      <c r="BJ2">
        <f>SUM(B2:BI2)</f>
        <v>236</v>
      </c>
      <c r="BK2" s="10">
        <f>BJ2/300*100</f>
        <v>78.666666666666657</v>
      </c>
      <c r="BL2" t="s">
        <v>39</v>
      </c>
      <c r="BM2" t="s">
        <v>33</v>
      </c>
      <c r="BN2" t="s">
        <v>36</v>
      </c>
    </row>
    <row r="3" spans="1:66" ht="18.75" x14ac:dyDescent="0.3">
      <c r="A3" s="1">
        <v>2</v>
      </c>
      <c r="B3">
        <v>1</v>
      </c>
      <c r="C3">
        <v>4</v>
      </c>
      <c r="D3">
        <v>4</v>
      </c>
      <c r="E3">
        <v>4</v>
      </c>
      <c r="F3">
        <v>5</v>
      </c>
      <c r="G3">
        <v>5</v>
      </c>
      <c r="H3">
        <v>5</v>
      </c>
      <c r="I3">
        <v>4</v>
      </c>
      <c r="J3">
        <v>5</v>
      </c>
      <c r="K3">
        <v>5</v>
      </c>
      <c r="L3">
        <v>4</v>
      </c>
      <c r="M3">
        <v>4</v>
      </c>
      <c r="N3">
        <v>5</v>
      </c>
      <c r="O3">
        <v>1</v>
      </c>
      <c r="P3">
        <v>5</v>
      </c>
      <c r="Q3">
        <v>2</v>
      </c>
      <c r="R3">
        <v>4</v>
      </c>
      <c r="S3">
        <v>5</v>
      </c>
      <c r="T3">
        <v>5</v>
      </c>
      <c r="U3">
        <v>4</v>
      </c>
      <c r="V3">
        <v>4</v>
      </c>
      <c r="W3">
        <v>5</v>
      </c>
      <c r="X3">
        <v>3</v>
      </c>
      <c r="Y3">
        <v>5</v>
      </c>
      <c r="Z3">
        <v>4</v>
      </c>
      <c r="AA3">
        <v>5</v>
      </c>
      <c r="AB3">
        <v>2</v>
      </c>
      <c r="AC3">
        <v>4</v>
      </c>
      <c r="AD3">
        <v>5</v>
      </c>
      <c r="AE3">
        <v>4</v>
      </c>
      <c r="AF3">
        <v>4</v>
      </c>
      <c r="AG3">
        <v>4</v>
      </c>
      <c r="AH3">
        <v>4</v>
      </c>
      <c r="AI3">
        <v>4</v>
      </c>
      <c r="AJ3">
        <v>5</v>
      </c>
      <c r="AK3">
        <v>4</v>
      </c>
      <c r="AL3">
        <v>5</v>
      </c>
      <c r="AM3">
        <v>5</v>
      </c>
      <c r="AN3">
        <v>2</v>
      </c>
      <c r="AO3">
        <v>5</v>
      </c>
      <c r="AP3">
        <v>5</v>
      </c>
      <c r="AQ3">
        <v>3</v>
      </c>
      <c r="AR3">
        <v>2</v>
      </c>
      <c r="AS3">
        <v>2</v>
      </c>
      <c r="AT3">
        <v>5</v>
      </c>
      <c r="AU3">
        <v>5</v>
      </c>
      <c r="AV3">
        <v>4</v>
      </c>
      <c r="AW3">
        <v>4</v>
      </c>
      <c r="AX3">
        <v>4</v>
      </c>
      <c r="AY3">
        <v>2</v>
      </c>
      <c r="AZ3">
        <v>5</v>
      </c>
      <c r="BA3">
        <v>2</v>
      </c>
      <c r="BB3">
        <v>2</v>
      </c>
      <c r="BC3">
        <v>1</v>
      </c>
      <c r="BD3">
        <v>3</v>
      </c>
      <c r="BE3">
        <v>3</v>
      </c>
      <c r="BF3">
        <v>2</v>
      </c>
      <c r="BG3">
        <v>5</v>
      </c>
      <c r="BH3">
        <v>3</v>
      </c>
      <c r="BI3">
        <v>3</v>
      </c>
      <c r="BJ3">
        <f t="shared" ref="BJ3:BJ22" si="0">SUM(B3:BI3)</f>
        <v>229</v>
      </c>
      <c r="BK3" s="10">
        <f t="shared" ref="BK3:BK24" si="1">BJ3/300*100</f>
        <v>76.333333333333329</v>
      </c>
      <c r="BL3" t="s">
        <v>39</v>
      </c>
      <c r="BM3" t="s">
        <v>32</v>
      </c>
      <c r="BN3" t="s">
        <v>35</v>
      </c>
    </row>
    <row r="4" spans="1:66" ht="18.75" x14ac:dyDescent="0.3">
      <c r="A4" s="1">
        <v>3</v>
      </c>
      <c r="B4">
        <v>1</v>
      </c>
      <c r="C4">
        <v>4</v>
      </c>
      <c r="D4">
        <v>5</v>
      </c>
      <c r="E4">
        <v>3</v>
      </c>
      <c r="F4">
        <v>4</v>
      </c>
      <c r="G4">
        <v>5</v>
      </c>
      <c r="H4">
        <v>4</v>
      </c>
      <c r="I4">
        <v>4</v>
      </c>
      <c r="J4">
        <v>4</v>
      </c>
      <c r="K4">
        <v>4</v>
      </c>
      <c r="L4">
        <v>4</v>
      </c>
      <c r="M4">
        <v>1</v>
      </c>
      <c r="N4">
        <v>4</v>
      </c>
      <c r="O4">
        <v>4</v>
      </c>
      <c r="P4">
        <v>4</v>
      </c>
      <c r="Q4">
        <v>3</v>
      </c>
      <c r="R4">
        <v>4</v>
      </c>
      <c r="S4">
        <v>4</v>
      </c>
      <c r="T4">
        <v>4</v>
      </c>
      <c r="U4">
        <v>3</v>
      </c>
      <c r="V4">
        <v>4</v>
      </c>
      <c r="W4">
        <v>4</v>
      </c>
      <c r="X4">
        <v>3</v>
      </c>
      <c r="Y4">
        <v>4</v>
      </c>
      <c r="Z4">
        <v>5</v>
      </c>
      <c r="AA4">
        <v>5</v>
      </c>
      <c r="AB4">
        <v>5</v>
      </c>
      <c r="AC4">
        <v>4</v>
      </c>
      <c r="AD4">
        <v>3</v>
      </c>
      <c r="AE4">
        <v>4</v>
      </c>
      <c r="AF4">
        <v>3</v>
      </c>
      <c r="AG4">
        <v>4</v>
      </c>
      <c r="AH4">
        <v>4</v>
      </c>
      <c r="AI4">
        <v>4</v>
      </c>
      <c r="AJ4">
        <v>5</v>
      </c>
      <c r="AK4">
        <v>4</v>
      </c>
      <c r="AL4">
        <v>4</v>
      </c>
      <c r="AM4">
        <v>5</v>
      </c>
      <c r="AN4">
        <v>3</v>
      </c>
      <c r="AO4">
        <v>4</v>
      </c>
      <c r="AP4">
        <v>4</v>
      </c>
      <c r="AQ4">
        <v>3</v>
      </c>
      <c r="AR4">
        <v>2</v>
      </c>
      <c r="AS4">
        <v>3</v>
      </c>
      <c r="AT4">
        <v>4</v>
      </c>
      <c r="AU4">
        <v>4</v>
      </c>
      <c r="AV4">
        <v>4</v>
      </c>
      <c r="AW4">
        <v>4</v>
      </c>
      <c r="AX4">
        <v>1</v>
      </c>
      <c r="AY4">
        <v>3</v>
      </c>
      <c r="AZ4">
        <v>5</v>
      </c>
      <c r="BA4">
        <v>1</v>
      </c>
      <c r="BB4">
        <v>2</v>
      </c>
      <c r="BC4">
        <v>2</v>
      </c>
      <c r="BD4">
        <v>3</v>
      </c>
      <c r="BE4">
        <v>3</v>
      </c>
      <c r="BF4">
        <v>4</v>
      </c>
      <c r="BG4">
        <v>4</v>
      </c>
      <c r="BH4">
        <v>5</v>
      </c>
      <c r="BI4">
        <v>5</v>
      </c>
      <c r="BJ4">
        <f t="shared" si="0"/>
        <v>220</v>
      </c>
      <c r="BK4" s="10">
        <f t="shared" si="1"/>
        <v>73.333333333333329</v>
      </c>
      <c r="BL4" t="s">
        <v>39</v>
      </c>
      <c r="BM4" t="s">
        <v>31</v>
      </c>
      <c r="BN4" t="s">
        <v>34</v>
      </c>
    </row>
    <row r="5" spans="1:66" ht="18.75" x14ac:dyDescent="0.3">
      <c r="A5" s="1">
        <v>4</v>
      </c>
      <c r="B5">
        <v>2</v>
      </c>
      <c r="C5">
        <v>3</v>
      </c>
      <c r="D5">
        <v>4</v>
      </c>
      <c r="E5">
        <v>4</v>
      </c>
      <c r="F5">
        <v>4</v>
      </c>
      <c r="G5">
        <v>4</v>
      </c>
      <c r="H5">
        <v>3</v>
      </c>
      <c r="I5">
        <v>4</v>
      </c>
      <c r="J5">
        <v>4</v>
      </c>
      <c r="K5">
        <v>4</v>
      </c>
      <c r="L5">
        <v>4</v>
      </c>
      <c r="M5">
        <v>4</v>
      </c>
      <c r="N5">
        <v>4</v>
      </c>
      <c r="O5">
        <v>3</v>
      </c>
      <c r="P5">
        <v>3</v>
      </c>
      <c r="Q5">
        <v>4</v>
      </c>
      <c r="R5">
        <v>4</v>
      </c>
      <c r="S5">
        <v>5</v>
      </c>
      <c r="T5">
        <v>4</v>
      </c>
      <c r="U5">
        <v>4</v>
      </c>
      <c r="V5">
        <v>4</v>
      </c>
      <c r="W5">
        <v>2</v>
      </c>
      <c r="X5">
        <v>2</v>
      </c>
      <c r="Y5">
        <v>5</v>
      </c>
      <c r="Z5">
        <v>3</v>
      </c>
      <c r="AA5">
        <v>4</v>
      </c>
      <c r="AB5">
        <v>5</v>
      </c>
      <c r="AC5">
        <v>4</v>
      </c>
      <c r="AD5">
        <v>5</v>
      </c>
      <c r="AE5">
        <v>5</v>
      </c>
      <c r="AF5">
        <v>4</v>
      </c>
      <c r="AG5">
        <v>3</v>
      </c>
      <c r="AH5">
        <v>2</v>
      </c>
      <c r="AI5">
        <v>4</v>
      </c>
      <c r="AJ5">
        <v>2</v>
      </c>
      <c r="AK5">
        <v>4</v>
      </c>
      <c r="AL5">
        <v>4</v>
      </c>
      <c r="AM5">
        <v>4</v>
      </c>
      <c r="AN5">
        <v>2</v>
      </c>
      <c r="AO5">
        <v>4</v>
      </c>
      <c r="AP5">
        <v>4</v>
      </c>
      <c r="AQ5">
        <v>2</v>
      </c>
      <c r="AR5">
        <v>3</v>
      </c>
      <c r="AS5">
        <v>2</v>
      </c>
      <c r="AT5">
        <v>4</v>
      </c>
      <c r="AU5">
        <v>4</v>
      </c>
      <c r="AV5">
        <v>5</v>
      </c>
      <c r="AW5">
        <v>4</v>
      </c>
      <c r="AX5">
        <v>2</v>
      </c>
      <c r="AY5">
        <v>3</v>
      </c>
      <c r="AZ5">
        <v>3</v>
      </c>
      <c r="BA5">
        <v>3</v>
      </c>
      <c r="BB5">
        <v>2</v>
      </c>
      <c r="BC5">
        <v>2</v>
      </c>
      <c r="BD5">
        <v>4</v>
      </c>
      <c r="BE5">
        <v>4</v>
      </c>
      <c r="BF5">
        <v>4</v>
      </c>
      <c r="BG5">
        <v>3</v>
      </c>
      <c r="BH5">
        <v>4</v>
      </c>
      <c r="BI5">
        <v>3</v>
      </c>
      <c r="BJ5">
        <f t="shared" si="0"/>
        <v>212</v>
      </c>
      <c r="BK5" s="10">
        <f t="shared" si="1"/>
        <v>70.666666666666671</v>
      </c>
      <c r="BL5" t="s">
        <v>39</v>
      </c>
      <c r="BM5" t="s">
        <v>30</v>
      </c>
      <c r="BN5" t="s">
        <v>37</v>
      </c>
    </row>
    <row r="6" spans="1:66" ht="18.75" x14ac:dyDescent="0.3">
      <c r="A6" s="1">
        <v>5</v>
      </c>
      <c r="B6">
        <v>1</v>
      </c>
      <c r="C6">
        <v>4</v>
      </c>
      <c r="D6">
        <v>3</v>
      </c>
      <c r="E6">
        <v>3</v>
      </c>
      <c r="F6">
        <v>3</v>
      </c>
      <c r="G6">
        <v>4</v>
      </c>
      <c r="H6">
        <v>4</v>
      </c>
      <c r="I6">
        <v>5</v>
      </c>
      <c r="J6">
        <v>5</v>
      </c>
      <c r="K6">
        <v>5</v>
      </c>
      <c r="L6">
        <v>4</v>
      </c>
      <c r="M6">
        <v>1</v>
      </c>
      <c r="N6">
        <v>5</v>
      </c>
      <c r="O6">
        <v>3</v>
      </c>
      <c r="P6">
        <v>3</v>
      </c>
      <c r="Q6">
        <v>1</v>
      </c>
      <c r="R6">
        <v>1</v>
      </c>
      <c r="S6">
        <v>5</v>
      </c>
      <c r="T6">
        <v>4</v>
      </c>
      <c r="U6">
        <v>4</v>
      </c>
      <c r="V6">
        <v>3</v>
      </c>
      <c r="W6">
        <v>2</v>
      </c>
      <c r="X6">
        <v>2</v>
      </c>
      <c r="Y6">
        <v>2</v>
      </c>
      <c r="Z6">
        <v>3</v>
      </c>
      <c r="AA6">
        <v>3</v>
      </c>
      <c r="AB6">
        <v>2</v>
      </c>
      <c r="AC6">
        <v>4</v>
      </c>
      <c r="AD6">
        <v>2</v>
      </c>
      <c r="AE6">
        <v>1</v>
      </c>
      <c r="AF6">
        <v>2</v>
      </c>
      <c r="AG6">
        <v>3</v>
      </c>
      <c r="AH6">
        <v>3</v>
      </c>
      <c r="AI6">
        <v>2</v>
      </c>
      <c r="AJ6">
        <v>2</v>
      </c>
      <c r="AK6">
        <v>5</v>
      </c>
      <c r="AL6">
        <v>3</v>
      </c>
      <c r="AM6">
        <v>4</v>
      </c>
      <c r="AN6">
        <v>4</v>
      </c>
      <c r="AO6">
        <v>5</v>
      </c>
      <c r="AP6">
        <v>3</v>
      </c>
      <c r="AQ6">
        <v>2</v>
      </c>
      <c r="AR6">
        <v>3</v>
      </c>
      <c r="AS6">
        <v>3</v>
      </c>
      <c r="AT6">
        <v>3</v>
      </c>
      <c r="AU6">
        <v>4</v>
      </c>
      <c r="AV6">
        <v>2</v>
      </c>
      <c r="AW6">
        <v>2</v>
      </c>
      <c r="AX6">
        <v>1</v>
      </c>
      <c r="AY6">
        <v>3</v>
      </c>
      <c r="AZ6">
        <v>4</v>
      </c>
      <c r="BA6">
        <v>3</v>
      </c>
      <c r="BB6">
        <v>2</v>
      </c>
      <c r="BC6">
        <v>1</v>
      </c>
      <c r="BD6">
        <v>3</v>
      </c>
      <c r="BE6">
        <v>2</v>
      </c>
      <c r="BF6">
        <v>3</v>
      </c>
      <c r="BG6">
        <v>3</v>
      </c>
      <c r="BH6">
        <v>4</v>
      </c>
      <c r="BI6">
        <v>5</v>
      </c>
      <c r="BJ6">
        <f t="shared" si="0"/>
        <v>181</v>
      </c>
      <c r="BK6" s="10">
        <f t="shared" si="1"/>
        <v>60.333333333333336</v>
      </c>
      <c r="BL6" t="s">
        <v>39</v>
      </c>
      <c r="BM6" t="s">
        <v>29</v>
      </c>
      <c r="BN6" t="s">
        <v>38</v>
      </c>
    </row>
    <row r="7" spans="1:66" ht="18.75" x14ac:dyDescent="0.3">
      <c r="A7" s="1">
        <v>6</v>
      </c>
      <c r="B7">
        <v>1</v>
      </c>
      <c r="C7">
        <v>1</v>
      </c>
      <c r="D7">
        <v>4</v>
      </c>
      <c r="E7">
        <v>3</v>
      </c>
      <c r="F7">
        <v>5</v>
      </c>
      <c r="G7">
        <v>5</v>
      </c>
      <c r="H7">
        <v>4</v>
      </c>
      <c r="I7">
        <v>5</v>
      </c>
      <c r="J7">
        <v>5</v>
      </c>
      <c r="K7">
        <v>5</v>
      </c>
      <c r="L7">
        <v>5</v>
      </c>
      <c r="M7">
        <v>1</v>
      </c>
      <c r="N7">
        <v>5</v>
      </c>
      <c r="O7">
        <v>2</v>
      </c>
      <c r="P7">
        <v>5</v>
      </c>
      <c r="Q7">
        <v>5</v>
      </c>
      <c r="R7">
        <v>4</v>
      </c>
      <c r="S7">
        <v>4</v>
      </c>
      <c r="T7">
        <v>5</v>
      </c>
      <c r="U7">
        <v>4</v>
      </c>
      <c r="V7">
        <v>5</v>
      </c>
      <c r="W7">
        <v>5</v>
      </c>
      <c r="X7">
        <v>4</v>
      </c>
      <c r="Y7">
        <v>2</v>
      </c>
      <c r="Z7">
        <v>5</v>
      </c>
      <c r="AA7">
        <v>1</v>
      </c>
      <c r="AB7">
        <v>5</v>
      </c>
      <c r="AC7">
        <v>5</v>
      </c>
      <c r="AD7">
        <v>5</v>
      </c>
      <c r="AE7">
        <v>4</v>
      </c>
      <c r="AF7">
        <v>2</v>
      </c>
      <c r="AG7">
        <v>4</v>
      </c>
      <c r="AH7">
        <v>2</v>
      </c>
      <c r="AI7">
        <v>4</v>
      </c>
      <c r="AJ7">
        <v>4</v>
      </c>
      <c r="AK7">
        <v>5</v>
      </c>
      <c r="AL7">
        <v>5</v>
      </c>
      <c r="AM7">
        <v>5</v>
      </c>
      <c r="AN7">
        <v>2</v>
      </c>
      <c r="AO7">
        <v>5</v>
      </c>
      <c r="AP7">
        <v>5</v>
      </c>
      <c r="AQ7">
        <v>4</v>
      </c>
      <c r="AR7">
        <v>2</v>
      </c>
      <c r="AS7">
        <v>4</v>
      </c>
      <c r="AT7">
        <v>5</v>
      </c>
      <c r="AU7">
        <v>5</v>
      </c>
      <c r="AV7">
        <v>5</v>
      </c>
      <c r="AW7">
        <v>5</v>
      </c>
      <c r="AX7">
        <v>1</v>
      </c>
      <c r="AY7">
        <v>5</v>
      </c>
      <c r="AZ7">
        <v>5</v>
      </c>
      <c r="BA7">
        <v>1</v>
      </c>
      <c r="BB7">
        <v>5</v>
      </c>
      <c r="BC7">
        <v>5</v>
      </c>
      <c r="BD7">
        <v>5</v>
      </c>
      <c r="BE7">
        <v>5</v>
      </c>
      <c r="BF7">
        <v>4</v>
      </c>
      <c r="BG7">
        <v>5</v>
      </c>
      <c r="BH7">
        <v>5</v>
      </c>
      <c r="BI7">
        <v>5</v>
      </c>
      <c r="BJ7">
        <f t="shared" si="0"/>
        <v>243</v>
      </c>
      <c r="BK7" s="10">
        <f t="shared" si="1"/>
        <v>81</v>
      </c>
      <c r="BL7" t="s">
        <v>62</v>
      </c>
    </row>
    <row r="8" spans="1:66" ht="18.75" x14ac:dyDescent="0.3">
      <c r="A8" s="1">
        <v>7</v>
      </c>
      <c r="B8">
        <v>1</v>
      </c>
      <c r="C8">
        <v>4</v>
      </c>
      <c r="D8">
        <v>3</v>
      </c>
      <c r="E8">
        <v>4</v>
      </c>
      <c r="F8">
        <v>4</v>
      </c>
      <c r="G8">
        <v>5</v>
      </c>
      <c r="H8">
        <v>4</v>
      </c>
      <c r="I8">
        <v>5</v>
      </c>
      <c r="J8">
        <v>3</v>
      </c>
      <c r="K8">
        <v>5</v>
      </c>
      <c r="L8">
        <v>4</v>
      </c>
      <c r="M8">
        <v>1</v>
      </c>
      <c r="N8">
        <v>5</v>
      </c>
      <c r="O8">
        <v>3</v>
      </c>
      <c r="P8">
        <v>4</v>
      </c>
      <c r="Q8">
        <v>3</v>
      </c>
      <c r="R8">
        <v>2</v>
      </c>
      <c r="S8">
        <v>4</v>
      </c>
      <c r="T8">
        <v>4</v>
      </c>
      <c r="U8">
        <v>3</v>
      </c>
      <c r="V8">
        <v>2</v>
      </c>
      <c r="W8">
        <v>4</v>
      </c>
      <c r="X8">
        <v>2</v>
      </c>
      <c r="Y8">
        <v>3</v>
      </c>
      <c r="Z8">
        <v>3</v>
      </c>
      <c r="AA8">
        <v>4</v>
      </c>
      <c r="AB8">
        <v>5</v>
      </c>
      <c r="AC8">
        <v>4</v>
      </c>
      <c r="AD8">
        <v>3</v>
      </c>
      <c r="AE8">
        <v>3</v>
      </c>
      <c r="AF8">
        <v>4</v>
      </c>
      <c r="AG8">
        <v>3</v>
      </c>
      <c r="AH8">
        <v>2</v>
      </c>
      <c r="AI8">
        <v>4</v>
      </c>
      <c r="AJ8">
        <v>3</v>
      </c>
      <c r="AK8">
        <v>4</v>
      </c>
      <c r="AL8">
        <v>5</v>
      </c>
      <c r="AM8">
        <v>4</v>
      </c>
      <c r="AN8">
        <v>3</v>
      </c>
      <c r="AO8">
        <v>4</v>
      </c>
      <c r="AP8">
        <v>4</v>
      </c>
      <c r="AQ8">
        <v>3</v>
      </c>
      <c r="AR8">
        <v>3</v>
      </c>
      <c r="AS8">
        <v>2</v>
      </c>
      <c r="AT8">
        <v>4</v>
      </c>
      <c r="AU8">
        <v>4</v>
      </c>
      <c r="AV8">
        <v>3</v>
      </c>
      <c r="AW8">
        <v>5</v>
      </c>
      <c r="AX8">
        <v>3</v>
      </c>
      <c r="AY8">
        <v>3</v>
      </c>
      <c r="AZ8">
        <v>5</v>
      </c>
      <c r="BA8">
        <v>3</v>
      </c>
      <c r="BB8">
        <v>2</v>
      </c>
      <c r="BC8">
        <v>2</v>
      </c>
      <c r="BD8">
        <v>4</v>
      </c>
      <c r="BE8">
        <v>3</v>
      </c>
      <c r="BF8">
        <v>4</v>
      </c>
      <c r="BG8">
        <v>3</v>
      </c>
      <c r="BH8">
        <v>4</v>
      </c>
      <c r="BI8">
        <v>4</v>
      </c>
      <c r="BJ8">
        <f t="shared" si="0"/>
        <v>208</v>
      </c>
      <c r="BK8" s="10">
        <f t="shared" si="1"/>
        <v>69.333333333333343</v>
      </c>
      <c r="BL8" t="s">
        <v>39</v>
      </c>
      <c r="BM8" t="s">
        <v>121</v>
      </c>
      <c r="BN8">
        <v>21</v>
      </c>
    </row>
    <row r="9" spans="1:66" ht="18.75" x14ac:dyDescent="0.3">
      <c r="A9" s="1">
        <v>8</v>
      </c>
      <c r="B9">
        <v>1</v>
      </c>
      <c r="C9">
        <v>4</v>
      </c>
      <c r="D9">
        <v>2</v>
      </c>
      <c r="E9">
        <v>2</v>
      </c>
      <c r="F9">
        <v>4</v>
      </c>
      <c r="G9">
        <v>5</v>
      </c>
      <c r="H9">
        <v>4</v>
      </c>
      <c r="I9">
        <v>3</v>
      </c>
      <c r="J9">
        <v>3</v>
      </c>
      <c r="K9">
        <v>4</v>
      </c>
      <c r="L9">
        <v>5</v>
      </c>
      <c r="M9">
        <v>2</v>
      </c>
      <c r="N9">
        <v>5</v>
      </c>
      <c r="O9">
        <v>1</v>
      </c>
      <c r="P9">
        <v>4</v>
      </c>
      <c r="Q9">
        <v>1</v>
      </c>
      <c r="R9">
        <v>2</v>
      </c>
      <c r="S9">
        <v>4</v>
      </c>
      <c r="T9">
        <v>4</v>
      </c>
      <c r="U9">
        <v>2</v>
      </c>
      <c r="V9">
        <v>3</v>
      </c>
      <c r="W9">
        <v>3</v>
      </c>
      <c r="X9">
        <v>2</v>
      </c>
      <c r="Y9">
        <v>3</v>
      </c>
      <c r="Z9">
        <v>4</v>
      </c>
      <c r="AA9">
        <v>4</v>
      </c>
      <c r="AB9">
        <v>2</v>
      </c>
      <c r="AC9">
        <v>4</v>
      </c>
      <c r="AD9">
        <v>3</v>
      </c>
      <c r="AE9">
        <v>2</v>
      </c>
      <c r="AF9">
        <v>2</v>
      </c>
      <c r="AG9">
        <v>3</v>
      </c>
      <c r="AH9">
        <v>2</v>
      </c>
      <c r="AI9">
        <v>4</v>
      </c>
      <c r="AJ9">
        <v>5</v>
      </c>
      <c r="AK9">
        <v>5</v>
      </c>
      <c r="AL9">
        <v>5</v>
      </c>
      <c r="AM9">
        <v>4</v>
      </c>
      <c r="AN9">
        <v>4</v>
      </c>
      <c r="AO9">
        <v>5</v>
      </c>
      <c r="AP9">
        <v>5</v>
      </c>
      <c r="AQ9">
        <v>2</v>
      </c>
      <c r="AR9">
        <v>2</v>
      </c>
      <c r="AS9">
        <v>2</v>
      </c>
      <c r="AT9">
        <v>3</v>
      </c>
      <c r="AU9">
        <v>4</v>
      </c>
      <c r="AV9">
        <v>4</v>
      </c>
      <c r="AW9">
        <v>4</v>
      </c>
      <c r="AX9">
        <v>2</v>
      </c>
      <c r="AY9">
        <v>3</v>
      </c>
      <c r="AZ9">
        <v>4</v>
      </c>
      <c r="BA9">
        <v>2</v>
      </c>
      <c r="BB9">
        <v>2</v>
      </c>
      <c r="BC9">
        <v>1</v>
      </c>
      <c r="BD9">
        <v>3</v>
      </c>
      <c r="BE9">
        <v>2</v>
      </c>
      <c r="BF9">
        <v>4</v>
      </c>
      <c r="BG9">
        <v>3</v>
      </c>
      <c r="BH9">
        <v>2</v>
      </c>
      <c r="BI9">
        <v>3</v>
      </c>
      <c r="BJ9">
        <f t="shared" si="0"/>
        <v>188</v>
      </c>
      <c r="BK9" s="10">
        <f t="shared" si="1"/>
        <v>62.666666666666671</v>
      </c>
      <c r="BL9" t="s">
        <v>39</v>
      </c>
      <c r="BM9" t="s">
        <v>122</v>
      </c>
      <c r="BN9">
        <v>0</v>
      </c>
    </row>
    <row r="10" spans="1:66" ht="18.75" x14ac:dyDescent="0.3">
      <c r="A10" s="1">
        <v>9</v>
      </c>
      <c r="B10">
        <v>1</v>
      </c>
      <c r="C10">
        <v>1</v>
      </c>
      <c r="D10">
        <v>4</v>
      </c>
      <c r="E10">
        <v>2</v>
      </c>
      <c r="F10">
        <v>5</v>
      </c>
      <c r="G10">
        <v>5</v>
      </c>
      <c r="H10">
        <v>5</v>
      </c>
      <c r="I10">
        <v>5</v>
      </c>
      <c r="J10">
        <v>5</v>
      </c>
      <c r="K10">
        <v>4</v>
      </c>
      <c r="L10">
        <v>4</v>
      </c>
      <c r="M10">
        <v>1</v>
      </c>
      <c r="N10">
        <v>5</v>
      </c>
      <c r="O10">
        <v>3</v>
      </c>
      <c r="P10">
        <v>3</v>
      </c>
      <c r="Q10">
        <v>4</v>
      </c>
      <c r="R10">
        <v>5</v>
      </c>
      <c r="S10">
        <v>5</v>
      </c>
      <c r="T10">
        <v>5</v>
      </c>
      <c r="U10">
        <v>5</v>
      </c>
      <c r="V10">
        <v>4</v>
      </c>
      <c r="W10">
        <v>4</v>
      </c>
      <c r="X10">
        <v>2</v>
      </c>
      <c r="Y10">
        <v>3</v>
      </c>
      <c r="Z10">
        <v>1</v>
      </c>
      <c r="AA10">
        <v>5</v>
      </c>
      <c r="AB10">
        <v>5</v>
      </c>
      <c r="AC10">
        <v>5</v>
      </c>
      <c r="AD10">
        <v>3</v>
      </c>
      <c r="AE10">
        <v>2</v>
      </c>
      <c r="AF10">
        <v>3</v>
      </c>
      <c r="AG10">
        <v>4</v>
      </c>
      <c r="AH10">
        <v>2</v>
      </c>
      <c r="AI10">
        <v>4</v>
      </c>
      <c r="AJ10">
        <v>5</v>
      </c>
      <c r="AK10">
        <v>5</v>
      </c>
      <c r="AL10">
        <v>4</v>
      </c>
      <c r="AM10">
        <v>4</v>
      </c>
      <c r="AN10">
        <v>1</v>
      </c>
      <c r="AO10">
        <v>5</v>
      </c>
      <c r="AP10">
        <v>2</v>
      </c>
      <c r="AQ10">
        <v>2</v>
      </c>
      <c r="AR10">
        <v>1</v>
      </c>
      <c r="AS10">
        <v>3</v>
      </c>
      <c r="AT10">
        <v>5</v>
      </c>
      <c r="AU10">
        <v>4</v>
      </c>
      <c r="AV10">
        <v>5</v>
      </c>
      <c r="AW10">
        <v>3</v>
      </c>
      <c r="AX10">
        <v>1</v>
      </c>
      <c r="AY10">
        <v>3</v>
      </c>
      <c r="AZ10">
        <v>4</v>
      </c>
      <c r="BA10">
        <v>2</v>
      </c>
      <c r="BB10">
        <v>3</v>
      </c>
      <c r="BC10">
        <v>1</v>
      </c>
      <c r="BD10">
        <v>4</v>
      </c>
      <c r="BE10">
        <v>3</v>
      </c>
      <c r="BF10">
        <v>3</v>
      </c>
      <c r="BG10">
        <v>3</v>
      </c>
      <c r="BH10">
        <v>5</v>
      </c>
      <c r="BI10">
        <v>5</v>
      </c>
      <c r="BJ10">
        <f t="shared" si="0"/>
        <v>210</v>
      </c>
      <c r="BK10" s="10">
        <f t="shared" si="1"/>
        <v>70</v>
      </c>
      <c r="BL10" t="s">
        <v>39</v>
      </c>
      <c r="BM10" t="s">
        <v>123</v>
      </c>
      <c r="BN10">
        <v>0</v>
      </c>
    </row>
    <row r="11" spans="1:66" ht="18.75" x14ac:dyDescent="0.3">
      <c r="A11" s="1">
        <v>10</v>
      </c>
      <c r="B11">
        <v>2</v>
      </c>
      <c r="C11">
        <v>4</v>
      </c>
      <c r="D11">
        <v>3</v>
      </c>
      <c r="E11">
        <v>3</v>
      </c>
      <c r="F11">
        <v>4</v>
      </c>
      <c r="G11">
        <v>5</v>
      </c>
      <c r="H11">
        <v>4</v>
      </c>
      <c r="I11">
        <v>5</v>
      </c>
      <c r="J11">
        <v>5</v>
      </c>
      <c r="K11">
        <v>5</v>
      </c>
      <c r="L11">
        <v>4</v>
      </c>
      <c r="M11">
        <v>3</v>
      </c>
      <c r="N11">
        <v>4</v>
      </c>
      <c r="O11">
        <v>3</v>
      </c>
      <c r="P11">
        <v>4</v>
      </c>
      <c r="Q11">
        <v>3</v>
      </c>
      <c r="R11">
        <v>3</v>
      </c>
      <c r="S11">
        <v>4</v>
      </c>
      <c r="T11">
        <v>5</v>
      </c>
      <c r="U11">
        <v>4</v>
      </c>
      <c r="V11">
        <v>4</v>
      </c>
      <c r="W11">
        <v>3</v>
      </c>
      <c r="X11">
        <v>4</v>
      </c>
      <c r="Y11">
        <v>4</v>
      </c>
      <c r="Z11">
        <v>4</v>
      </c>
      <c r="AA11">
        <v>3</v>
      </c>
      <c r="AB11">
        <v>5</v>
      </c>
      <c r="AC11">
        <v>4</v>
      </c>
      <c r="AD11">
        <v>5</v>
      </c>
      <c r="AE11">
        <v>5</v>
      </c>
      <c r="AF11">
        <v>4</v>
      </c>
      <c r="AG11">
        <v>4</v>
      </c>
      <c r="AH11">
        <v>3</v>
      </c>
      <c r="AI11">
        <v>4</v>
      </c>
      <c r="AJ11">
        <v>5</v>
      </c>
      <c r="AK11">
        <v>3</v>
      </c>
      <c r="AL11">
        <v>4</v>
      </c>
      <c r="AM11">
        <v>4</v>
      </c>
      <c r="AN11">
        <v>3</v>
      </c>
      <c r="AO11">
        <v>4</v>
      </c>
      <c r="AP11">
        <v>4</v>
      </c>
      <c r="AQ11">
        <v>3</v>
      </c>
      <c r="AR11">
        <v>2</v>
      </c>
      <c r="AS11">
        <v>3</v>
      </c>
      <c r="AT11">
        <v>4</v>
      </c>
      <c r="AU11">
        <v>4</v>
      </c>
      <c r="AV11">
        <v>4</v>
      </c>
      <c r="AW11">
        <v>5</v>
      </c>
      <c r="AX11">
        <v>3</v>
      </c>
      <c r="AY11">
        <v>3</v>
      </c>
      <c r="AZ11">
        <v>4</v>
      </c>
      <c r="BA11">
        <v>4</v>
      </c>
      <c r="BB11">
        <v>4</v>
      </c>
      <c r="BC11">
        <v>3</v>
      </c>
      <c r="BD11">
        <v>4</v>
      </c>
      <c r="BE11">
        <v>4</v>
      </c>
      <c r="BF11">
        <v>3</v>
      </c>
      <c r="BG11">
        <v>3</v>
      </c>
      <c r="BH11">
        <v>5</v>
      </c>
      <c r="BI11">
        <v>4</v>
      </c>
      <c r="BJ11">
        <f t="shared" si="0"/>
        <v>229</v>
      </c>
      <c r="BK11" s="10">
        <f t="shared" si="1"/>
        <v>76.333333333333329</v>
      </c>
      <c r="BL11" t="s">
        <v>39</v>
      </c>
      <c r="BM11" t="s">
        <v>124</v>
      </c>
      <c r="BN11">
        <v>0</v>
      </c>
    </row>
    <row r="12" spans="1:66" ht="18.75" x14ac:dyDescent="0.3">
      <c r="A12" s="1">
        <v>11</v>
      </c>
      <c r="B12">
        <v>1</v>
      </c>
      <c r="C12">
        <v>4</v>
      </c>
      <c r="D12">
        <v>4</v>
      </c>
      <c r="E12">
        <v>3</v>
      </c>
      <c r="F12">
        <v>4</v>
      </c>
      <c r="G12">
        <v>5</v>
      </c>
      <c r="H12">
        <v>4</v>
      </c>
      <c r="I12">
        <v>5</v>
      </c>
      <c r="J12">
        <v>5</v>
      </c>
      <c r="K12">
        <v>4</v>
      </c>
      <c r="L12">
        <v>4</v>
      </c>
      <c r="M12">
        <v>4</v>
      </c>
      <c r="N12">
        <v>4</v>
      </c>
      <c r="O12">
        <v>4</v>
      </c>
      <c r="P12">
        <v>5</v>
      </c>
      <c r="Q12">
        <v>4</v>
      </c>
      <c r="R12">
        <v>4</v>
      </c>
      <c r="S12">
        <v>5</v>
      </c>
      <c r="T12">
        <v>4</v>
      </c>
      <c r="U12">
        <v>5</v>
      </c>
      <c r="V12">
        <v>4</v>
      </c>
      <c r="W12">
        <v>4</v>
      </c>
      <c r="X12">
        <v>2</v>
      </c>
      <c r="Y12">
        <v>5</v>
      </c>
      <c r="Z12">
        <v>4</v>
      </c>
      <c r="AA12">
        <v>2</v>
      </c>
      <c r="AB12">
        <v>5</v>
      </c>
      <c r="AC12">
        <v>4</v>
      </c>
      <c r="AD12">
        <v>4</v>
      </c>
      <c r="AE12">
        <v>4</v>
      </c>
      <c r="AF12">
        <v>2</v>
      </c>
      <c r="AG12">
        <v>4</v>
      </c>
      <c r="AH12">
        <v>4</v>
      </c>
      <c r="AI12">
        <v>5</v>
      </c>
      <c r="AJ12">
        <v>4</v>
      </c>
      <c r="AK12">
        <v>5</v>
      </c>
      <c r="AL12">
        <v>5</v>
      </c>
      <c r="AM12">
        <v>5</v>
      </c>
      <c r="AN12">
        <v>4</v>
      </c>
      <c r="AO12">
        <v>5</v>
      </c>
      <c r="AP12">
        <v>5</v>
      </c>
      <c r="AQ12">
        <v>2</v>
      </c>
      <c r="AR12">
        <v>2</v>
      </c>
      <c r="AS12">
        <v>2</v>
      </c>
      <c r="AT12">
        <v>5</v>
      </c>
      <c r="AU12">
        <v>4</v>
      </c>
      <c r="AV12">
        <v>2</v>
      </c>
      <c r="AW12">
        <v>2</v>
      </c>
      <c r="AX12">
        <v>5</v>
      </c>
      <c r="AY12">
        <v>2</v>
      </c>
      <c r="AZ12">
        <v>4</v>
      </c>
      <c r="BA12">
        <v>4</v>
      </c>
      <c r="BB12">
        <v>4</v>
      </c>
      <c r="BC12">
        <v>1</v>
      </c>
      <c r="BD12">
        <v>5</v>
      </c>
      <c r="BE12">
        <v>4</v>
      </c>
      <c r="BF12">
        <v>5</v>
      </c>
      <c r="BG12">
        <v>5</v>
      </c>
      <c r="BH12">
        <v>2</v>
      </c>
      <c r="BI12">
        <v>2</v>
      </c>
      <c r="BJ12">
        <f t="shared" si="0"/>
        <v>230</v>
      </c>
      <c r="BK12" s="10">
        <f t="shared" si="1"/>
        <v>76.666666666666671</v>
      </c>
      <c r="BL12" t="s">
        <v>39</v>
      </c>
      <c r="BM12" t="s">
        <v>125</v>
      </c>
      <c r="BN12">
        <v>0</v>
      </c>
    </row>
    <row r="13" spans="1:66" ht="18.75" x14ac:dyDescent="0.3">
      <c r="A13" s="1">
        <v>12</v>
      </c>
      <c r="B13">
        <v>1</v>
      </c>
      <c r="C13">
        <v>2</v>
      </c>
      <c r="D13">
        <v>4</v>
      </c>
      <c r="E13">
        <v>4</v>
      </c>
      <c r="F13">
        <v>5</v>
      </c>
      <c r="G13">
        <v>5</v>
      </c>
      <c r="H13">
        <v>3</v>
      </c>
      <c r="I13">
        <v>5</v>
      </c>
      <c r="J13">
        <v>3</v>
      </c>
      <c r="K13">
        <v>4</v>
      </c>
      <c r="L13">
        <v>5</v>
      </c>
      <c r="M13">
        <v>5</v>
      </c>
      <c r="N13">
        <v>5</v>
      </c>
      <c r="O13">
        <v>1</v>
      </c>
      <c r="P13">
        <v>3</v>
      </c>
      <c r="Q13">
        <v>2</v>
      </c>
      <c r="R13">
        <v>2</v>
      </c>
      <c r="S13">
        <v>5</v>
      </c>
      <c r="T13">
        <v>5</v>
      </c>
      <c r="U13">
        <v>4</v>
      </c>
      <c r="V13">
        <v>3</v>
      </c>
      <c r="W13">
        <v>3</v>
      </c>
      <c r="X13">
        <v>2</v>
      </c>
      <c r="Y13">
        <v>4</v>
      </c>
      <c r="Z13">
        <v>2</v>
      </c>
      <c r="AA13">
        <v>3</v>
      </c>
      <c r="AB13">
        <v>4</v>
      </c>
      <c r="AC13">
        <v>4</v>
      </c>
      <c r="AD13">
        <v>4</v>
      </c>
      <c r="AE13">
        <v>5</v>
      </c>
      <c r="AF13">
        <v>4</v>
      </c>
      <c r="AG13">
        <v>5</v>
      </c>
      <c r="AH13">
        <v>5</v>
      </c>
      <c r="AI13">
        <v>5</v>
      </c>
      <c r="AJ13">
        <v>5</v>
      </c>
      <c r="AK13">
        <v>4</v>
      </c>
      <c r="AL13">
        <v>5</v>
      </c>
      <c r="AM13">
        <v>5</v>
      </c>
      <c r="AN13">
        <v>4</v>
      </c>
      <c r="AO13">
        <v>5</v>
      </c>
      <c r="AP13">
        <v>4</v>
      </c>
      <c r="AQ13">
        <v>3</v>
      </c>
      <c r="AR13">
        <v>3</v>
      </c>
      <c r="AS13">
        <v>1</v>
      </c>
      <c r="AT13">
        <v>5</v>
      </c>
      <c r="AU13">
        <v>4</v>
      </c>
      <c r="AV13">
        <v>5</v>
      </c>
      <c r="AW13">
        <v>5</v>
      </c>
      <c r="AX13">
        <v>1</v>
      </c>
      <c r="AY13">
        <v>3</v>
      </c>
      <c r="AZ13">
        <v>5</v>
      </c>
      <c r="BA13">
        <v>3</v>
      </c>
      <c r="BB13">
        <v>1</v>
      </c>
      <c r="BC13">
        <v>3</v>
      </c>
      <c r="BD13">
        <v>4</v>
      </c>
      <c r="BE13">
        <v>3</v>
      </c>
      <c r="BF13">
        <v>4</v>
      </c>
      <c r="BG13">
        <v>3</v>
      </c>
      <c r="BH13">
        <v>5</v>
      </c>
      <c r="BI13">
        <v>1</v>
      </c>
      <c r="BJ13">
        <f t="shared" si="0"/>
        <v>220</v>
      </c>
      <c r="BK13" s="10">
        <f t="shared" si="1"/>
        <v>73.333333333333329</v>
      </c>
      <c r="BL13" t="s">
        <v>39</v>
      </c>
    </row>
    <row r="14" spans="1:66" ht="18.75" x14ac:dyDescent="0.3">
      <c r="A14" s="1">
        <v>13</v>
      </c>
      <c r="B14">
        <v>1</v>
      </c>
      <c r="C14">
        <v>5</v>
      </c>
      <c r="D14">
        <v>1</v>
      </c>
      <c r="E14">
        <v>4</v>
      </c>
      <c r="F14">
        <v>4</v>
      </c>
      <c r="G14">
        <v>4</v>
      </c>
      <c r="H14">
        <v>2</v>
      </c>
      <c r="I14">
        <v>5</v>
      </c>
      <c r="J14">
        <v>5</v>
      </c>
      <c r="K14">
        <v>5</v>
      </c>
      <c r="L14">
        <v>4</v>
      </c>
      <c r="M14">
        <v>5</v>
      </c>
      <c r="N14">
        <v>4</v>
      </c>
      <c r="O14">
        <v>5</v>
      </c>
      <c r="P14">
        <v>3</v>
      </c>
      <c r="Q14">
        <v>4</v>
      </c>
      <c r="R14">
        <v>4</v>
      </c>
      <c r="S14">
        <v>5</v>
      </c>
      <c r="T14">
        <v>5</v>
      </c>
      <c r="U14">
        <v>5</v>
      </c>
      <c r="V14">
        <v>4</v>
      </c>
      <c r="W14">
        <v>5</v>
      </c>
      <c r="X14">
        <v>3</v>
      </c>
      <c r="Y14">
        <v>5</v>
      </c>
      <c r="Z14">
        <v>4</v>
      </c>
      <c r="AA14">
        <v>3</v>
      </c>
      <c r="AB14">
        <v>5</v>
      </c>
      <c r="AC14">
        <v>4</v>
      </c>
      <c r="AD14">
        <v>4</v>
      </c>
      <c r="AE14">
        <v>2</v>
      </c>
      <c r="AF14">
        <v>3</v>
      </c>
      <c r="AG14">
        <v>3</v>
      </c>
      <c r="AH14">
        <v>4</v>
      </c>
      <c r="AI14">
        <v>5</v>
      </c>
      <c r="AJ14">
        <v>5</v>
      </c>
      <c r="AK14">
        <v>5</v>
      </c>
      <c r="AL14">
        <v>5</v>
      </c>
      <c r="AM14">
        <v>4</v>
      </c>
      <c r="AN14">
        <v>3</v>
      </c>
      <c r="AO14">
        <v>5</v>
      </c>
      <c r="AP14">
        <v>5</v>
      </c>
      <c r="AQ14">
        <v>4</v>
      </c>
      <c r="AR14">
        <v>3</v>
      </c>
      <c r="AS14">
        <v>4</v>
      </c>
      <c r="AT14">
        <v>4</v>
      </c>
      <c r="AU14">
        <v>3</v>
      </c>
      <c r="AV14">
        <v>5</v>
      </c>
      <c r="AW14">
        <v>5</v>
      </c>
      <c r="AX14">
        <v>3</v>
      </c>
      <c r="AY14">
        <v>2</v>
      </c>
      <c r="AZ14">
        <v>5</v>
      </c>
      <c r="BA14">
        <v>5</v>
      </c>
      <c r="BB14">
        <v>4</v>
      </c>
      <c r="BC14">
        <v>4</v>
      </c>
      <c r="BD14">
        <v>5</v>
      </c>
      <c r="BE14">
        <v>5</v>
      </c>
      <c r="BF14">
        <v>4</v>
      </c>
      <c r="BG14">
        <v>4</v>
      </c>
      <c r="BH14">
        <v>5</v>
      </c>
      <c r="BI14">
        <v>5</v>
      </c>
      <c r="BJ14">
        <f t="shared" si="0"/>
        <v>245</v>
      </c>
      <c r="BK14" s="10">
        <f t="shared" si="1"/>
        <v>81.666666666666671</v>
      </c>
      <c r="BL14" t="s">
        <v>62</v>
      </c>
    </row>
    <row r="15" spans="1:66" ht="18.75" x14ac:dyDescent="0.3">
      <c r="A15" s="1">
        <v>14</v>
      </c>
      <c r="B15">
        <v>2</v>
      </c>
      <c r="C15">
        <v>5</v>
      </c>
      <c r="D15">
        <v>4</v>
      </c>
      <c r="E15">
        <v>2</v>
      </c>
      <c r="F15">
        <v>5</v>
      </c>
      <c r="G15">
        <v>5</v>
      </c>
      <c r="H15">
        <v>4</v>
      </c>
      <c r="I15">
        <v>5</v>
      </c>
      <c r="J15">
        <v>3</v>
      </c>
      <c r="K15">
        <v>4</v>
      </c>
      <c r="L15">
        <v>4</v>
      </c>
      <c r="M15">
        <v>2</v>
      </c>
      <c r="N15">
        <v>4</v>
      </c>
      <c r="O15">
        <v>3</v>
      </c>
      <c r="P15">
        <v>3</v>
      </c>
      <c r="Q15">
        <v>4</v>
      </c>
      <c r="R15">
        <v>4</v>
      </c>
      <c r="S15">
        <v>5</v>
      </c>
      <c r="T15">
        <v>5</v>
      </c>
      <c r="U15">
        <v>5</v>
      </c>
      <c r="V15">
        <v>3</v>
      </c>
      <c r="W15">
        <v>4</v>
      </c>
      <c r="X15">
        <v>5</v>
      </c>
      <c r="Y15">
        <v>4</v>
      </c>
      <c r="Z15">
        <v>2</v>
      </c>
      <c r="AA15">
        <v>3</v>
      </c>
      <c r="AB15">
        <v>5</v>
      </c>
      <c r="AC15">
        <v>4</v>
      </c>
      <c r="AD15">
        <v>4</v>
      </c>
      <c r="AE15">
        <v>3</v>
      </c>
      <c r="AF15">
        <v>3</v>
      </c>
      <c r="AG15">
        <v>3</v>
      </c>
      <c r="AH15">
        <v>4</v>
      </c>
      <c r="AI15">
        <v>5</v>
      </c>
      <c r="AJ15">
        <v>4</v>
      </c>
      <c r="AK15">
        <v>4</v>
      </c>
      <c r="AL15">
        <v>5</v>
      </c>
      <c r="AM15">
        <v>4</v>
      </c>
      <c r="AN15">
        <v>2</v>
      </c>
      <c r="AO15">
        <v>4</v>
      </c>
      <c r="AP15">
        <v>5</v>
      </c>
      <c r="AQ15">
        <v>3</v>
      </c>
      <c r="AR15">
        <v>3</v>
      </c>
      <c r="AS15">
        <v>3</v>
      </c>
      <c r="AT15">
        <v>5</v>
      </c>
      <c r="AU15">
        <v>4</v>
      </c>
      <c r="AV15">
        <v>4</v>
      </c>
      <c r="AW15">
        <v>4</v>
      </c>
      <c r="AX15">
        <v>5</v>
      </c>
      <c r="AY15">
        <v>3</v>
      </c>
      <c r="AZ15">
        <v>5</v>
      </c>
      <c r="BA15">
        <v>4</v>
      </c>
      <c r="BB15">
        <v>4</v>
      </c>
      <c r="BC15">
        <v>3</v>
      </c>
      <c r="BD15">
        <v>4</v>
      </c>
      <c r="BE15">
        <v>4</v>
      </c>
      <c r="BF15">
        <v>4</v>
      </c>
      <c r="BG15">
        <v>5</v>
      </c>
      <c r="BH15">
        <v>5</v>
      </c>
      <c r="BI15">
        <v>4</v>
      </c>
      <c r="BJ15">
        <f t="shared" si="0"/>
        <v>234</v>
      </c>
      <c r="BK15" s="10">
        <f t="shared" si="1"/>
        <v>78</v>
      </c>
      <c r="BL15" t="s">
        <v>39</v>
      </c>
    </row>
    <row r="16" spans="1:66" ht="18.75" x14ac:dyDescent="0.3">
      <c r="A16" s="1">
        <v>15</v>
      </c>
      <c r="B16">
        <v>2</v>
      </c>
      <c r="C16">
        <v>4</v>
      </c>
      <c r="D16">
        <v>1</v>
      </c>
      <c r="E16">
        <v>4</v>
      </c>
      <c r="F16">
        <v>4</v>
      </c>
      <c r="G16">
        <v>4</v>
      </c>
      <c r="H16">
        <v>3</v>
      </c>
      <c r="I16">
        <v>5</v>
      </c>
      <c r="J16">
        <v>3</v>
      </c>
      <c r="K16">
        <v>4</v>
      </c>
      <c r="L16">
        <v>4</v>
      </c>
      <c r="M16">
        <v>5</v>
      </c>
      <c r="N16">
        <v>3</v>
      </c>
      <c r="O16">
        <v>2</v>
      </c>
      <c r="P16">
        <v>4</v>
      </c>
      <c r="Q16">
        <v>3</v>
      </c>
      <c r="R16">
        <v>2</v>
      </c>
      <c r="S16">
        <v>4</v>
      </c>
      <c r="T16">
        <v>4</v>
      </c>
      <c r="U16">
        <v>3</v>
      </c>
      <c r="V16">
        <v>3</v>
      </c>
      <c r="W16">
        <v>3</v>
      </c>
      <c r="X16">
        <v>4</v>
      </c>
      <c r="Y16">
        <v>4</v>
      </c>
      <c r="Z16">
        <v>3</v>
      </c>
      <c r="AA16">
        <v>5</v>
      </c>
      <c r="AB16">
        <v>5</v>
      </c>
      <c r="AC16">
        <v>4</v>
      </c>
      <c r="AD16">
        <v>5</v>
      </c>
      <c r="AE16">
        <v>3</v>
      </c>
      <c r="AF16">
        <v>2</v>
      </c>
      <c r="AG16">
        <v>4</v>
      </c>
      <c r="AH16">
        <v>3</v>
      </c>
      <c r="AI16">
        <v>3</v>
      </c>
      <c r="AJ16">
        <v>1</v>
      </c>
      <c r="AK16">
        <v>4</v>
      </c>
      <c r="AL16">
        <v>5</v>
      </c>
      <c r="AM16">
        <v>3</v>
      </c>
      <c r="AN16">
        <v>3</v>
      </c>
      <c r="AO16">
        <v>5</v>
      </c>
      <c r="AP16">
        <v>4</v>
      </c>
      <c r="AQ16">
        <v>3</v>
      </c>
      <c r="AR16">
        <v>3</v>
      </c>
      <c r="AS16">
        <v>2</v>
      </c>
      <c r="AT16">
        <v>3</v>
      </c>
      <c r="AU16">
        <v>2</v>
      </c>
      <c r="AV16">
        <v>2</v>
      </c>
      <c r="AW16">
        <v>5</v>
      </c>
      <c r="AX16">
        <v>2</v>
      </c>
      <c r="AY16">
        <v>2</v>
      </c>
      <c r="AZ16">
        <v>5</v>
      </c>
      <c r="BA16">
        <v>2</v>
      </c>
      <c r="BB16">
        <v>3</v>
      </c>
      <c r="BC16">
        <v>2</v>
      </c>
      <c r="BD16">
        <v>3</v>
      </c>
      <c r="BE16">
        <v>3</v>
      </c>
      <c r="BF16">
        <v>4</v>
      </c>
      <c r="BG16">
        <v>3</v>
      </c>
      <c r="BH16">
        <v>5</v>
      </c>
      <c r="BI16">
        <v>3</v>
      </c>
      <c r="BJ16">
        <f t="shared" si="0"/>
        <v>201</v>
      </c>
      <c r="BK16" s="10">
        <f t="shared" si="1"/>
        <v>67</v>
      </c>
      <c r="BL16" t="s">
        <v>39</v>
      </c>
    </row>
    <row r="17" spans="1:64" ht="18.75" x14ac:dyDescent="0.3">
      <c r="A17" s="1">
        <v>16</v>
      </c>
      <c r="B17">
        <v>4</v>
      </c>
      <c r="C17">
        <v>2</v>
      </c>
      <c r="D17">
        <v>1</v>
      </c>
      <c r="E17">
        <v>3</v>
      </c>
      <c r="F17">
        <v>4</v>
      </c>
      <c r="G17">
        <v>4</v>
      </c>
      <c r="H17">
        <v>4</v>
      </c>
      <c r="I17">
        <v>2</v>
      </c>
      <c r="J17">
        <v>2</v>
      </c>
      <c r="K17">
        <v>5</v>
      </c>
      <c r="L17">
        <v>4</v>
      </c>
      <c r="M17">
        <v>5</v>
      </c>
      <c r="N17">
        <v>4</v>
      </c>
      <c r="O17">
        <v>3</v>
      </c>
      <c r="P17">
        <v>5</v>
      </c>
      <c r="Q17">
        <v>4</v>
      </c>
      <c r="R17">
        <v>2</v>
      </c>
      <c r="S17">
        <v>5</v>
      </c>
      <c r="T17">
        <v>5</v>
      </c>
      <c r="U17">
        <v>4</v>
      </c>
      <c r="V17">
        <v>5</v>
      </c>
      <c r="W17">
        <v>3</v>
      </c>
      <c r="X17">
        <v>4</v>
      </c>
      <c r="Y17">
        <v>5</v>
      </c>
      <c r="Z17">
        <v>2</v>
      </c>
      <c r="AA17">
        <v>4</v>
      </c>
      <c r="AB17">
        <v>5</v>
      </c>
      <c r="AC17">
        <v>4</v>
      </c>
      <c r="AD17">
        <v>4</v>
      </c>
      <c r="AE17">
        <v>3</v>
      </c>
      <c r="AF17">
        <v>3</v>
      </c>
      <c r="AG17">
        <v>4</v>
      </c>
      <c r="AH17">
        <v>3</v>
      </c>
      <c r="AI17">
        <v>4</v>
      </c>
      <c r="AJ17">
        <v>4</v>
      </c>
      <c r="AK17">
        <v>4</v>
      </c>
      <c r="AL17">
        <v>4</v>
      </c>
      <c r="AM17">
        <v>4</v>
      </c>
      <c r="AN17">
        <v>2</v>
      </c>
      <c r="AO17">
        <v>5</v>
      </c>
      <c r="AP17">
        <v>3</v>
      </c>
      <c r="AQ17">
        <v>4</v>
      </c>
      <c r="AR17">
        <v>2</v>
      </c>
      <c r="AS17">
        <v>4</v>
      </c>
      <c r="AT17">
        <v>5</v>
      </c>
      <c r="AU17">
        <v>3</v>
      </c>
      <c r="AV17">
        <v>4</v>
      </c>
      <c r="AW17">
        <v>4</v>
      </c>
      <c r="AX17">
        <v>5</v>
      </c>
      <c r="AY17">
        <v>4</v>
      </c>
      <c r="AZ17">
        <v>4</v>
      </c>
      <c r="BA17">
        <v>2</v>
      </c>
      <c r="BB17">
        <v>2</v>
      </c>
      <c r="BC17">
        <v>1</v>
      </c>
      <c r="BD17">
        <v>4</v>
      </c>
      <c r="BE17">
        <v>3</v>
      </c>
      <c r="BF17">
        <v>4</v>
      </c>
      <c r="BG17">
        <v>1</v>
      </c>
      <c r="BH17">
        <v>1</v>
      </c>
      <c r="BI17">
        <v>4</v>
      </c>
      <c r="BJ17">
        <f t="shared" si="0"/>
        <v>212</v>
      </c>
      <c r="BK17" s="10">
        <f t="shared" si="1"/>
        <v>70.666666666666671</v>
      </c>
      <c r="BL17" t="s">
        <v>39</v>
      </c>
    </row>
    <row r="18" spans="1:64" ht="18.75" x14ac:dyDescent="0.3">
      <c r="A18" s="1">
        <v>17</v>
      </c>
      <c r="B18">
        <v>1</v>
      </c>
      <c r="C18">
        <v>4</v>
      </c>
      <c r="D18">
        <v>3</v>
      </c>
      <c r="E18">
        <v>3</v>
      </c>
      <c r="F18">
        <v>4</v>
      </c>
      <c r="G18">
        <v>4</v>
      </c>
      <c r="H18">
        <v>4</v>
      </c>
      <c r="I18">
        <v>4</v>
      </c>
      <c r="J18">
        <v>3</v>
      </c>
      <c r="K18">
        <v>4</v>
      </c>
      <c r="L18">
        <v>4</v>
      </c>
      <c r="M18">
        <v>3</v>
      </c>
      <c r="N18">
        <v>4</v>
      </c>
      <c r="O18">
        <v>3</v>
      </c>
      <c r="P18">
        <v>4</v>
      </c>
      <c r="Q18">
        <v>3</v>
      </c>
      <c r="R18">
        <v>4</v>
      </c>
      <c r="S18">
        <v>4</v>
      </c>
      <c r="T18">
        <v>4</v>
      </c>
      <c r="U18">
        <v>4</v>
      </c>
      <c r="V18">
        <v>4</v>
      </c>
      <c r="W18">
        <v>4</v>
      </c>
      <c r="X18">
        <v>4</v>
      </c>
      <c r="Y18">
        <v>3</v>
      </c>
      <c r="Z18">
        <v>4</v>
      </c>
      <c r="AA18">
        <v>4</v>
      </c>
      <c r="AB18">
        <v>5</v>
      </c>
      <c r="AC18">
        <v>4</v>
      </c>
      <c r="AD18">
        <v>4</v>
      </c>
      <c r="AE18">
        <v>4</v>
      </c>
      <c r="AF18">
        <v>2</v>
      </c>
      <c r="AG18">
        <v>4</v>
      </c>
      <c r="AH18">
        <v>3</v>
      </c>
      <c r="AI18">
        <v>3</v>
      </c>
      <c r="AJ18">
        <v>3</v>
      </c>
      <c r="AK18">
        <v>5</v>
      </c>
      <c r="AL18">
        <v>5</v>
      </c>
      <c r="AM18">
        <v>5</v>
      </c>
      <c r="AN18">
        <v>4</v>
      </c>
      <c r="AO18">
        <v>5</v>
      </c>
      <c r="AP18">
        <v>5</v>
      </c>
      <c r="AQ18">
        <v>4</v>
      </c>
      <c r="AR18">
        <v>2</v>
      </c>
      <c r="AS18">
        <v>3</v>
      </c>
      <c r="AT18">
        <v>4</v>
      </c>
      <c r="AU18">
        <v>4</v>
      </c>
      <c r="AV18">
        <v>4</v>
      </c>
      <c r="AW18">
        <v>4</v>
      </c>
      <c r="AX18">
        <v>3</v>
      </c>
      <c r="AY18">
        <v>2</v>
      </c>
      <c r="AZ18">
        <v>5</v>
      </c>
      <c r="BA18">
        <v>3</v>
      </c>
      <c r="BB18">
        <v>1</v>
      </c>
      <c r="BC18">
        <v>2</v>
      </c>
      <c r="BD18">
        <v>4</v>
      </c>
      <c r="BE18">
        <v>4</v>
      </c>
      <c r="BF18">
        <v>4</v>
      </c>
      <c r="BG18">
        <v>3</v>
      </c>
      <c r="BH18">
        <v>3</v>
      </c>
      <c r="BI18">
        <v>2</v>
      </c>
      <c r="BJ18">
        <f t="shared" si="0"/>
        <v>216</v>
      </c>
      <c r="BK18" s="10">
        <f t="shared" si="1"/>
        <v>72</v>
      </c>
      <c r="BL18" t="s">
        <v>39</v>
      </c>
    </row>
    <row r="19" spans="1:64" ht="18.75" x14ac:dyDescent="0.3">
      <c r="A19" s="1">
        <v>18</v>
      </c>
      <c r="B19">
        <v>1</v>
      </c>
      <c r="C19">
        <v>5</v>
      </c>
      <c r="D19">
        <v>4</v>
      </c>
      <c r="E19">
        <v>3</v>
      </c>
      <c r="F19">
        <v>5</v>
      </c>
      <c r="G19">
        <v>5</v>
      </c>
      <c r="H19">
        <v>4</v>
      </c>
      <c r="I19">
        <v>5</v>
      </c>
      <c r="J19">
        <v>4</v>
      </c>
      <c r="K19">
        <v>4</v>
      </c>
      <c r="L19">
        <v>4</v>
      </c>
      <c r="M19">
        <v>4</v>
      </c>
      <c r="N19">
        <v>5</v>
      </c>
      <c r="O19">
        <v>4</v>
      </c>
      <c r="P19">
        <v>4</v>
      </c>
      <c r="Q19">
        <v>4</v>
      </c>
      <c r="R19">
        <v>2</v>
      </c>
      <c r="S19">
        <v>5</v>
      </c>
      <c r="T19">
        <v>4</v>
      </c>
      <c r="U19">
        <v>4</v>
      </c>
      <c r="V19">
        <v>4</v>
      </c>
      <c r="W19">
        <v>2</v>
      </c>
      <c r="X19">
        <v>4</v>
      </c>
      <c r="Y19">
        <v>4</v>
      </c>
      <c r="Z19">
        <v>4</v>
      </c>
      <c r="AA19">
        <v>4</v>
      </c>
      <c r="AB19">
        <v>4</v>
      </c>
      <c r="AC19">
        <v>5</v>
      </c>
      <c r="AD19">
        <v>4</v>
      </c>
      <c r="AE19">
        <v>4</v>
      </c>
      <c r="AF19">
        <v>4</v>
      </c>
      <c r="AG19">
        <v>4</v>
      </c>
      <c r="AH19">
        <v>4</v>
      </c>
      <c r="AI19">
        <v>4</v>
      </c>
      <c r="AJ19">
        <v>4</v>
      </c>
      <c r="AK19">
        <v>5</v>
      </c>
      <c r="AL19">
        <v>2</v>
      </c>
      <c r="AM19">
        <v>4</v>
      </c>
      <c r="AN19">
        <v>2</v>
      </c>
      <c r="AO19">
        <v>5</v>
      </c>
      <c r="AP19">
        <v>5</v>
      </c>
      <c r="AQ19">
        <v>4</v>
      </c>
      <c r="AR19">
        <v>2</v>
      </c>
      <c r="AS19">
        <v>4</v>
      </c>
      <c r="AT19">
        <v>5</v>
      </c>
      <c r="AU19">
        <v>4</v>
      </c>
      <c r="AV19">
        <v>4</v>
      </c>
      <c r="AW19">
        <v>4</v>
      </c>
      <c r="AX19">
        <v>4</v>
      </c>
      <c r="AY19">
        <v>3</v>
      </c>
      <c r="AZ19">
        <v>5</v>
      </c>
      <c r="BA19">
        <v>3</v>
      </c>
      <c r="BB19">
        <v>3</v>
      </c>
      <c r="BC19">
        <v>3</v>
      </c>
      <c r="BD19">
        <v>3</v>
      </c>
      <c r="BE19">
        <v>3</v>
      </c>
      <c r="BF19">
        <v>4</v>
      </c>
      <c r="BG19">
        <v>5</v>
      </c>
      <c r="BH19">
        <v>3</v>
      </c>
      <c r="BI19">
        <v>4</v>
      </c>
      <c r="BJ19">
        <f t="shared" si="0"/>
        <v>232</v>
      </c>
      <c r="BK19" s="10">
        <f t="shared" si="1"/>
        <v>77.333333333333329</v>
      </c>
      <c r="BL19" t="s">
        <v>39</v>
      </c>
    </row>
    <row r="20" spans="1:64" ht="18.75" x14ac:dyDescent="0.3">
      <c r="A20" s="1">
        <v>19</v>
      </c>
      <c r="B20">
        <v>1</v>
      </c>
      <c r="C20">
        <v>5</v>
      </c>
      <c r="D20">
        <v>4</v>
      </c>
      <c r="E20">
        <v>3</v>
      </c>
      <c r="F20">
        <v>5</v>
      </c>
      <c r="G20">
        <v>5</v>
      </c>
      <c r="H20">
        <v>4</v>
      </c>
      <c r="I20">
        <v>4</v>
      </c>
      <c r="J20">
        <v>4</v>
      </c>
      <c r="K20">
        <v>5</v>
      </c>
      <c r="L20">
        <v>5</v>
      </c>
      <c r="M20">
        <v>3</v>
      </c>
      <c r="N20">
        <v>4</v>
      </c>
      <c r="O20">
        <v>2</v>
      </c>
      <c r="P20">
        <v>4</v>
      </c>
      <c r="Q20">
        <v>3</v>
      </c>
      <c r="R20">
        <v>4</v>
      </c>
      <c r="S20">
        <v>3</v>
      </c>
      <c r="T20">
        <v>5</v>
      </c>
      <c r="U20">
        <v>3</v>
      </c>
      <c r="V20">
        <v>3</v>
      </c>
      <c r="W20">
        <v>5</v>
      </c>
      <c r="X20">
        <v>4</v>
      </c>
      <c r="Y20">
        <v>2</v>
      </c>
      <c r="Z20">
        <v>4</v>
      </c>
      <c r="AA20">
        <v>4</v>
      </c>
      <c r="AB20">
        <v>4</v>
      </c>
      <c r="AC20">
        <v>5</v>
      </c>
      <c r="AD20">
        <v>4</v>
      </c>
      <c r="AE20">
        <v>4</v>
      </c>
      <c r="AF20">
        <v>4</v>
      </c>
      <c r="AG20">
        <v>5</v>
      </c>
      <c r="AH20">
        <v>3</v>
      </c>
      <c r="AI20">
        <v>4</v>
      </c>
      <c r="AJ20">
        <v>4</v>
      </c>
      <c r="AK20">
        <v>4</v>
      </c>
      <c r="AL20">
        <v>4</v>
      </c>
      <c r="AM20">
        <v>4</v>
      </c>
      <c r="AN20">
        <v>3</v>
      </c>
      <c r="AO20">
        <v>5</v>
      </c>
      <c r="AP20">
        <v>4</v>
      </c>
      <c r="AQ20">
        <v>3</v>
      </c>
      <c r="AR20">
        <v>2</v>
      </c>
      <c r="AS20">
        <v>4</v>
      </c>
      <c r="AT20">
        <v>4</v>
      </c>
      <c r="AU20">
        <v>4</v>
      </c>
      <c r="AV20">
        <v>3</v>
      </c>
      <c r="AW20">
        <v>4</v>
      </c>
      <c r="AX20">
        <v>2</v>
      </c>
      <c r="AY20">
        <v>4</v>
      </c>
      <c r="AZ20">
        <v>5</v>
      </c>
      <c r="BA20">
        <v>2</v>
      </c>
      <c r="BB20">
        <v>2</v>
      </c>
      <c r="BC20">
        <v>2</v>
      </c>
      <c r="BD20">
        <v>3</v>
      </c>
      <c r="BE20">
        <v>4</v>
      </c>
      <c r="BF20">
        <v>5</v>
      </c>
      <c r="BG20">
        <v>4</v>
      </c>
      <c r="BH20">
        <v>3</v>
      </c>
      <c r="BI20">
        <v>2</v>
      </c>
      <c r="BJ20">
        <f t="shared" si="0"/>
        <v>221</v>
      </c>
      <c r="BK20" s="10">
        <f t="shared" si="1"/>
        <v>73.666666666666671</v>
      </c>
      <c r="BL20" t="s">
        <v>39</v>
      </c>
    </row>
    <row r="21" spans="1:64" ht="18.75" x14ac:dyDescent="0.3">
      <c r="A21" s="1">
        <v>20</v>
      </c>
      <c r="B21">
        <v>1</v>
      </c>
      <c r="C21">
        <v>5</v>
      </c>
      <c r="D21">
        <v>4</v>
      </c>
      <c r="E21">
        <v>3</v>
      </c>
      <c r="F21">
        <v>4</v>
      </c>
      <c r="G21">
        <v>5</v>
      </c>
      <c r="H21">
        <v>5</v>
      </c>
      <c r="I21">
        <v>4</v>
      </c>
      <c r="J21">
        <v>4</v>
      </c>
      <c r="K21">
        <v>5</v>
      </c>
      <c r="L21">
        <v>5</v>
      </c>
      <c r="M21">
        <v>1</v>
      </c>
      <c r="N21">
        <v>4</v>
      </c>
      <c r="O21">
        <v>1</v>
      </c>
      <c r="P21">
        <v>5</v>
      </c>
      <c r="Q21">
        <v>3</v>
      </c>
      <c r="R21">
        <v>2</v>
      </c>
      <c r="S21">
        <v>4</v>
      </c>
      <c r="T21">
        <v>4</v>
      </c>
      <c r="U21">
        <v>3</v>
      </c>
      <c r="V21">
        <v>3</v>
      </c>
      <c r="W21">
        <v>4</v>
      </c>
      <c r="X21">
        <v>2</v>
      </c>
      <c r="Y21">
        <v>4</v>
      </c>
      <c r="Z21">
        <v>5</v>
      </c>
      <c r="AA21">
        <v>5</v>
      </c>
      <c r="AB21">
        <v>4</v>
      </c>
      <c r="AC21">
        <v>4</v>
      </c>
      <c r="AD21">
        <v>3</v>
      </c>
      <c r="AE21">
        <v>3</v>
      </c>
      <c r="AF21">
        <v>2</v>
      </c>
      <c r="AG21">
        <v>2</v>
      </c>
      <c r="AH21">
        <v>3</v>
      </c>
      <c r="AI21">
        <v>5</v>
      </c>
      <c r="AJ21">
        <v>5</v>
      </c>
      <c r="AK21">
        <v>4</v>
      </c>
      <c r="AL21">
        <v>5</v>
      </c>
      <c r="AM21">
        <v>5</v>
      </c>
      <c r="AN21">
        <v>2</v>
      </c>
      <c r="AO21">
        <v>5</v>
      </c>
      <c r="AP21">
        <v>4</v>
      </c>
      <c r="AQ21">
        <v>2</v>
      </c>
      <c r="AR21">
        <v>1</v>
      </c>
      <c r="AS21">
        <v>1</v>
      </c>
      <c r="AT21">
        <v>4</v>
      </c>
      <c r="AU21">
        <v>5</v>
      </c>
      <c r="AV21">
        <v>4</v>
      </c>
      <c r="AW21">
        <v>4</v>
      </c>
      <c r="AX21">
        <v>3</v>
      </c>
      <c r="AY21">
        <v>2</v>
      </c>
      <c r="AZ21">
        <v>4</v>
      </c>
      <c r="BA21">
        <v>2</v>
      </c>
      <c r="BB21">
        <v>2</v>
      </c>
      <c r="BC21">
        <v>2</v>
      </c>
      <c r="BD21">
        <v>4</v>
      </c>
      <c r="BE21">
        <v>3</v>
      </c>
      <c r="BF21">
        <v>4</v>
      </c>
      <c r="BG21">
        <v>4</v>
      </c>
      <c r="BH21">
        <v>5</v>
      </c>
      <c r="BI21">
        <v>4</v>
      </c>
      <c r="BJ21">
        <f t="shared" si="0"/>
        <v>211</v>
      </c>
      <c r="BK21" s="10">
        <f t="shared" si="1"/>
        <v>70.333333333333343</v>
      </c>
      <c r="BL21" t="s">
        <v>39</v>
      </c>
    </row>
    <row r="22" spans="1:64" ht="18.75" x14ac:dyDescent="0.3">
      <c r="A22" s="1">
        <v>21</v>
      </c>
      <c r="B22">
        <v>5</v>
      </c>
      <c r="C22">
        <v>5</v>
      </c>
      <c r="D22">
        <v>4</v>
      </c>
      <c r="E22">
        <v>3</v>
      </c>
      <c r="F22">
        <v>4</v>
      </c>
      <c r="G22">
        <v>5</v>
      </c>
      <c r="H22">
        <v>4</v>
      </c>
      <c r="I22">
        <v>4</v>
      </c>
      <c r="J22">
        <v>4</v>
      </c>
      <c r="K22">
        <v>5</v>
      </c>
      <c r="L22">
        <v>5</v>
      </c>
      <c r="M22">
        <v>1</v>
      </c>
      <c r="N22">
        <v>3</v>
      </c>
      <c r="O22">
        <v>2</v>
      </c>
      <c r="P22">
        <v>4</v>
      </c>
      <c r="Q22">
        <v>4</v>
      </c>
      <c r="R22">
        <v>2</v>
      </c>
      <c r="S22">
        <v>4</v>
      </c>
      <c r="T22">
        <v>4</v>
      </c>
      <c r="U22">
        <v>3</v>
      </c>
      <c r="V22">
        <v>3</v>
      </c>
      <c r="W22">
        <v>4</v>
      </c>
      <c r="X22">
        <v>2</v>
      </c>
      <c r="Y22">
        <v>4</v>
      </c>
      <c r="Z22">
        <v>2</v>
      </c>
      <c r="AA22">
        <v>5</v>
      </c>
      <c r="AB22">
        <v>1</v>
      </c>
      <c r="AC22">
        <v>4</v>
      </c>
      <c r="AD22">
        <v>4</v>
      </c>
      <c r="AE22">
        <v>3</v>
      </c>
      <c r="AF22">
        <v>2</v>
      </c>
      <c r="AG22">
        <v>4</v>
      </c>
      <c r="AH22">
        <v>4</v>
      </c>
      <c r="AI22">
        <v>4</v>
      </c>
      <c r="AJ22">
        <v>5</v>
      </c>
      <c r="AK22">
        <v>4</v>
      </c>
      <c r="AL22">
        <v>5</v>
      </c>
      <c r="AM22">
        <v>4</v>
      </c>
      <c r="AN22">
        <v>4</v>
      </c>
      <c r="AO22">
        <v>4</v>
      </c>
      <c r="AP22">
        <v>5</v>
      </c>
      <c r="AQ22">
        <v>5</v>
      </c>
      <c r="AR22">
        <v>2</v>
      </c>
      <c r="AS22">
        <v>2</v>
      </c>
      <c r="AT22">
        <v>3</v>
      </c>
      <c r="AU22">
        <v>5</v>
      </c>
      <c r="AV22">
        <v>4</v>
      </c>
      <c r="AW22">
        <v>5</v>
      </c>
      <c r="AX22">
        <v>1</v>
      </c>
      <c r="AY22">
        <v>4</v>
      </c>
      <c r="AZ22">
        <v>5</v>
      </c>
      <c r="BA22">
        <v>4</v>
      </c>
      <c r="BB22">
        <v>2</v>
      </c>
      <c r="BC22">
        <v>2</v>
      </c>
      <c r="BD22">
        <v>4</v>
      </c>
      <c r="BE22">
        <v>3</v>
      </c>
      <c r="BF22">
        <v>4</v>
      </c>
      <c r="BG22">
        <v>4</v>
      </c>
      <c r="BH22">
        <v>4</v>
      </c>
      <c r="BI22">
        <v>4</v>
      </c>
      <c r="BJ22">
        <f t="shared" si="0"/>
        <v>219</v>
      </c>
      <c r="BK22" s="10">
        <f t="shared" si="1"/>
        <v>73</v>
      </c>
      <c r="BL22" t="s">
        <v>39</v>
      </c>
    </row>
    <row r="23" spans="1:64" x14ac:dyDescent="0.25">
      <c r="BJ23">
        <f>SUM(BJ2:BJ22)</f>
        <v>4597</v>
      </c>
      <c r="BK23" s="10">
        <f t="shared" si="1"/>
        <v>1532.3333333333335</v>
      </c>
    </row>
    <row r="24" spans="1:64" x14ac:dyDescent="0.25">
      <c r="BF24" t="s">
        <v>126</v>
      </c>
      <c r="BJ24">
        <f>AVERAGE(BJ2:BJ22)</f>
        <v>218.9047619047619</v>
      </c>
      <c r="BK24" s="10">
        <f t="shared" si="1"/>
        <v>72.968253968253975</v>
      </c>
    </row>
    <row r="25" spans="1:64" x14ac:dyDescent="0.25">
      <c r="BJ25">
        <f>STDEV(BJ2:BJ22)</f>
        <v>16.376522103013087</v>
      </c>
    </row>
  </sheetData>
  <pageMargins left="0.7" right="0.7" top="0.75" bottom="0.75" header="0.3" footer="0.3"/>
  <pageSetup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Document.12" shapeId="4097" r:id="rId4">
          <objectPr defaultSize="0" r:id="rId5">
            <anchor moveWithCells="1">
              <from>
                <xdr:col>64</xdr:col>
                <xdr:colOff>342900</xdr:colOff>
                <xdr:row>14</xdr:row>
                <xdr:rowOff>190500</xdr:rowOff>
              </from>
              <to>
                <xdr:col>72</xdr:col>
                <xdr:colOff>485775</xdr:colOff>
                <xdr:row>23</xdr:row>
                <xdr:rowOff>19050</xdr:rowOff>
              </to>
            </anchor>
          </objectPr>
        </oleObject>
      </mc:Choice>
      <mc:Fallback>
        <oleObject progId="Word.Document.12" shapeId="409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O22" sqref="O22"/>
    </sheetView>
  </sheetViews>
  <sheetFormatPr defaultRowHeight="15" x14ac:dyDescent="0.25"/>
  <sheetData>
    <row r="1" spans="1:2" x14ac:dyDescent="0.25">
      <c r="A1" t="s">
        <v>22</v>
      </c>
      <c r="B1" t="s">
        <v>9</v>
      </c>
    </row>
    <row r="3" spans="1:2" x14ac:dyDescent="0.25">
      <c r="A3" t="s">
        <v>16</v>
      </c>
      <c r="B3">
        <v>3</v>
      </c>
    </row>
    <row r="4" spans="1:2" x14ac:dyDescent="0.25">
      <c r="A4" t="s">
        <v>23</v>
      </c>
      <c r="B4">
        <v>5</v>
      </c>
    </row>
    <row r="5" spans="1:2" x14ac:dyDescent="0.25">
      <c r="A5" t="s">
        <v>24</v>
      </c>
      <c r="B5">
        <v>7</v>
      </c>
    </row>
    <row r="6" spans="1:2" x14ac:dyDescent="0.25">
      <c r="A6" t="s">
        <v>25</v>
      </c>
      <c r="B6">
        <v>3</v>
      </c>
    </row>
    <row r="7" spans="1:2" x14ac:dyDescent="0.25">
      <c r="A7" t="s">
        <v>26</v>
      </c>
      <c r="B7">
        <v>2</v>
      </c>
    </row>
    <row r="8" spans="1:2" x14ac:dyDescent="0.25">
      <c r="A8" t="s">
        <v>27</v>
      </c>
      <c r="B8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3"/>
  <sheetViews>
    <sheetView tabSelected="1" zoomScale="51" zoomScaleNormal="51" workbookViewId="0">
      <selection activeCell="AK28" sqref="AK28"/>
    </sheetView>
  </sheetViews>
  <sheetFormatPr defaultRowHeight="15" x14ac:dyDescent="0.25"/>
  <cols>
    <col min="1" max="2" width="4.85546875" customWidth="1"/>
    <col min="3" max="3" width="5.28515625" customWidth="1"/>
    <col min="4" max="35" width="4.85546875" customWidth="1"/>
    <col min="36" max="36" width="5.5703125" customWidth="1"/>
    <col min="37" max="37" width="5.7109375" customWidth="1"/>
    <col min="38" max="38" width="6" customWidth="1"/>
    <col min="39" max="58" width="5" customWidth="1"/>
    <col min="59" max="59" width="6.140625" customWidth="1"/>
    <col min="60" max="60" width="5" customWidth="1"/>
    <col min="61" max="66" width="4.7109375" customWidth="1"/>
    <col min="67" max="68" width="5.85546875" customWidth="1"/>
  </cols>
  <sheetData>
    <row r="1" spans="1:68" x14ac:dyDescent="0.25">
      <c r="A1" t="s">
        <v>105</v>
      </c>
      <c r="AM1" t="s">
        <v>107</v>
      </c>
      <c r="BI1" t="s">
        <v>108</v>
      </c>
    </row>
    <row r="2" spans="1:68" x14ac:dyDescent="0.25">
      <c r="A2" t="s">
        <v>106</v>
      </c>
      <c r="B2" s="61">
        <v>10</v>
      </c>
      <c r="C2" s="61">
        <v>11</v>
      </c>
      <c r="D2" s="61">
        <v>12</v>
      </c>
      <c r="E2" s="61">
        <v>13</v>
      </c>
      <c r="F2" s="61">
        <v>14</v>
      </c>
      <c r="G2" s="61">
        <v>15</v>
      </c>
      <c r="H2" s="61">
        <v>16</v>
      </c>
      <c r="I2" s="61">
        <v>17</v>
      </c>
      <c r="J2" s="61">
        <v>18</v>
      </c>
      <c r="K2" s="61">
        <v>19</v>
      </c>
      <c r="L2" s="61">
        <v>20</v>
      </c>
      <c r="M2" s="61">
        <v>21</v>
      </c>
      <c r="N2" s="61">
        <v>22</v>
      </c>
      <c r="O2" s="61">
        <v>23</v>
      </c>
      <c r="P2" s="61">
        <v>24</v>
      </c>
      <c r="Q2" s="61">
        <v>25</v>
      </c>
      <c r="R2" s="61">
        <v>39</v>
      </c>
      <c r="S2" s="61">
        <v>41</v>
      </c>
      <c r="T2" s="61">
        <v>42</v>
      </c>
      <c r="U2" s="61">
        <v>43</v>
      </c>
      <c r="V2" s="61">
        <v>44</v>
      </c>
      <c r="W2" s="61">
        <v>45</v>
      </c>
      <c r="X2" s="61">
        <v>46</v>
      </c>
      <c r="Y2" s="61">
        <v>47</v>
      </c>
      <c r="Z2" s="61">
        <v>48</v>
      </c>
      <c r="AA2" s="61">
        <v>49</v>
      </c>
      <c r="AB2" s="61">
        <v>50</v>
      </c>
      <c r="AC2" s="61">
        <v>51</v>
      </c>
      <c r="AD2" s="61">
        <v>52</v>
      </c>
      <c r="AE2" s="61">
        <v>53</v>
      </c>
      <c r="AF2" s="61">
        <v>54</v>
      </c>
      <c r="AG2" s="61">
        <v>55</v>
      </c>
      <c r="AH2" s="61">
        <v>56</v>
      </c>
      <c r="AI2" s="61">
        <v>57</v>
      </c>
      <c r="AJ2" s="61">
        <v>58</v>
      </c>
      <c r="AK2" s="64" t="s">
        <v>109</v>
      </c>
      <c r="AL2" s="64" t="s">
        <v>110</v>
      </c>
      <c r="AM2" s="62">
        <v>1</v>
      </c>
      <c r="AN2" s="62">
        <v>2</v>
      </c>
      <c r="AO2" s="62">
        <v>4</v>
      </c>
      <c r="AP2" s="62">
        <v>5</v>
      </c>
      <c r="AQ2" s="62">
        <v>6</v>
      </c>
      <c r="AR2" s="62">
        <v>7</v>
      </c>
      <c r="AS2" s="62">
        <v>8</v>
      </c>
      <c r="AT2" s="62">
        <v>9</v>
      </c>
      <c r="AU2" s="62">
        <v>26</v>
      </c>
      <c r="AV2" s="62">
        <v>27</v>
      </c>
      <c r="AW2" s="62">
        <v>28</v>
      </c>
      <c r="AX2" s="62">
        <v>29</v>
      </c>
      <c r="AY2" s="62">
        <v>30</v>
      </c>
      <c r="AZ2" s="62">
        <v>31</v>
      </c>
      <c r="BA2" s="62">
        <v>32</v>
      </c>
      <c r="BB2" s="62">
        <v>33</v>
      </c>
      <c r="BC2" s="62">
        <v>34</v>
      </c>
      <c r="BD2" s="62">
        <v>35</v>
      </c>
      <c r="BE2" s="62">
        <v>45</v>
      </c>
      <c r="BF2" s="62">
        <v>59</v>
      </c>
      <c r="BG2" s="62" t="s">
        <v>115</v>
      </c>
      <c r="BH2" s="62" t="s">
        <v>110</v>
      </c>
      <c r="BI2" s="63">
        <v>3</v>
      </c>
      <c r="BJ2" s="63">
        <v>36</v>
      </c>
      <c r="BK2" s="63">
        <v>37</v>
      </c>
      <c r="BL2" s="63">
        <v>38</v>
      </c>
      <c r="BM2" s="63">
        <v>40</v>
      </c>
      <c r="BN2" s="63">
        <v>60</v>
      </c>
      <c r="BO2" t="s">
        <v>116</v>
      </c>
      <c r="BP2" t="s">
        <v>110</v>
      </c>
    </row>
    <row r="3" spans="1:68" x14ac:dyDescent="0.25">
      <c r="A3">
        <v>1</v>
      </c>
      <c r="B3" s="61">
        <v>5</v>
      </c>
      <c r="C3" s="61">
        <v>4</v>
      </c>
      <c r="D3" s="61">
        <v>3</v>
      </c>
      <c r="E3" s="61">
        <v>5</v>
      </c>
      <c r="F3" s="61">
        <v>3</v>
      </c>
      <c r="G3" s="61">
        <v>5</v>
      </c>
      <c r="H3" s="61">
        <v>4</v>
      </c>
      <c r="I3" s="61">
        <v>2</v>
      </c>
      <c r="J3" s="61">
        <v>4</v>
      </c>
      <c r="K3" s="61">
        <v>5</v>
      </c>
      <c r="L3" s="61">
        <v>4</v>
      </c>
      <c r="M3" s="61">
        <v>2</v>
      </c>
      <c r="N3" s="61">
        <v>3</v>
      </c>
      <c r="O3" s="61">
        <v>3</v>
      </c>
      <c r="P3" s="61">
        <v>3</v>
      </c>
      <c r="Q3" s="61">
        <v>2</v>
      </c>
      <c r="R3" s="61">
        <v>3</v>
      </c>
      <c r="S3" s="61">
        <v>4</v>
      </c>
      <c r="T3" s="61">
        <v>4</v>
      </c>
      <c r="U3" s="61">
        <v>2</v>
      </c>
      <c r="V3" s="61">
        <v>3</v>
      </c>
      <c r="W3" s="61">
        <v>4</v>
      </c>
      <c r="X3" s="61">
        <v>4</v>
      </c>
      <c r="Y3" s="61">
        <v>4</v>
      </c>
      <c r="Z3" s="61">
        <v>5</v>
      </c>
      <c r="AA3" s="61">
        <v>5</v>
      </c>
      <c r="AB3" s="61">
        <v>3</v>
      </c>
      <c r="AC3" s="61">
        <v>5</v>
      </c>
      <c r="AD3" s="61">
        <v>5</v>
      </c>
      <c r="AE3" s="61">
        <v>3</v>
      </c>
      <c r="AF3" s="61">
        <v>3</v>
      </c>
      <c r="AG3" s="61">
        <v>5</v>
      </c>
      <c r="AH3" s="61">
        <v>4</v>
      </c>
      <c r="AI3" s="61">
        <v>4</v>
      </c>
      <c r="AJ3" s="61">
        <v>4</v>
      </c>
      <c r="AK3" s="61">
        <f>SUM(B3:AJ3)</f>
        <v>131</v>
      </c>
      <c r="AL3" s="61">
        <f>AK3/21</f>
        <v>6.2380952380952381</v>
      </c>
      <c r="AM3" s="62">
        <v>1</v>
      </c>
      <c r="AN3" s="62">
        <v>4</v>
      </c>
      <c r="AO3" s="62">
        <v>3</v>
      </c>
      <c r="AP3" s="62">
        <v>5</v>
      </c>
      <c r="AQ3" s="62">
        <v>5</v>
      </c>
      <c r="AR3" s="62">
        <v>5</v>
      </c>
      <c r="AS3" s="62">
        <v>5</v>
      </c>
      <c r="AT3" s="62">
        <v>5</v>
      </c>
      <c r="AU3" s="62">
        <v>4</v>
      </c>
      <c r="AV3" s="62">
        <v>5</v>
      </c>
      <c r="AW3" s="62">
        <v>4</v>
      </c>
      <c r="AX3" s="62">
        <v>5</v>
      </c>
      <c r="AY3" s="62">
        <v>5</v>
      </c>
      <c r="AZ3" s="62">
        <v>4</v>
      </c>
      <c r="BA3" s="62">
        <v>4</v>
      </c>
      <c r="BB3" s="62">
        <v>4</v>
      </c>
      <c r="BC3" s="62">
        <v>5</v>
      </c>
      <c r="BD3" s="62">
        <v>5</v>
      </c>
      <c r="BE3" s="62">
        <v>4</v>
      </c>
      <c r="BF3" s="62">
        <v>4</v>
      </c>
      <c r="BG3" s="62">
        <f>SUM(AM3:BF3)</f>
        <v>86</v>
      </c>
      <c r="BH3" s="62">
        <f>BG3/21</f>
        <v>4.0952380952380949</v>
      </c>
      <c r="BI3" s="63">
        <v>2</v>
      </c>
      <c r="BJ3" s="63">
        <v>4</v>
      </c>
      <c r="BK3" s="63">
        <v>4</v>
      </c>
      <c r="BL3" s="63">
        <v>4</v>
      </c>
      <c r="BM3" s="63">
        <v>4</v>
      </c>
      <c r="BN3" s="63">
        <v>5</v>
      </c>
      <c r="BO3">
        <f>SUM(BI3:BN3)</f>
        <v>23</v>
      </c>
      <c r="BP3">
        <f>BO3/21</f>
        <v>1.0952380952380953</v>
      </c>
    </row>
    <row r="4" spans="1:68" x14ac:dyDescent="0.25">
      <c r="A4">
        <v>2</v>
      </c>
      <c r="B4" s="61">
        <v>5</v>
      </c>
      <c r="C4" s="61">
        <v>4</v>
      </c>
      <c r="D4" s="61">
        <v>4</v>
      </c>
      <c r="E4" s="61">
        <v>5</v>
      </c>
      <c r="F4" s="61">
        <v>1</v>
      </c>
      <c r="G4" s="61">
        <v>5</v>
      </c>
      <c r="H4" s="61">
        <v>2</v>
      </c>
      <c r="I4" s="61">
        <v>4</v>
      </c>
      <c r="J4" s="61">
        <v>5</v>
      </c>
      <c r="K4" s="61">
        <v>5</v>
      </c>
      <c r="L4" s="61">
        <v>4</v>
      </c>
      <c r="M4" s="61">
        <v>4</v>
      </c>
      <c r="N4" s="61">
        <v>5</v>
      </c>
      <c r="O4" s="61">
        <v>3</v>
      </c>
      <c r="P4" s="61">
        <v>5</v>
      </c>
      <c r="Q4" s="61">
        <v>4</v>
      </c>
      <c r="R4" s="61">
        <v>2</v>
      </c>
      <c r="S4" s="61">
        <v>5</v>
      </c>
      <c r="T4" s="61">
        <v>3</v>
      </c>
      <c r="U4" s="61">
        <v>2</v>
      </c>
      <c r="V4" s="61">
        <v>2</v>
      </c>
      <c r="W4" s="61">
        <v>5</v>
      </c>
      <c r="X4" s="61">
        <v>5</v>
      </c>
      <c r="Y4" s="61">
        <v>4</v>
      </c>
      <c r="Z4" s="61">
        <v>4</v>
      </c>
      <c r="AA4" s="61">
        <v>4</v>
      </c>
      <c r="AB4" s="61">
        <v>2</v>
      </c>
      <c r="AC4" s="61">
        <v>5</v>
      </c>
      <c r="AD4" s="61">
        <v>2</v>
      </c>
      <c r="AE4" s="61">
        <v>2</v>
      </c>
      <c r="AF4" s="61">
        <v>1</v>
      </c>
      <c r="AG4" s="61">
        <v>3</v>
      </c>
      <c r="AH4" s="61">
        <v>3</v>
      </c>
      <c r="AI4" s="61">
        <v>2</v>
      </c>
      <c r="AJ4" s="61">
        <v>5</v>
      </c>
      <c r="AK4" s="61">
        <f t="shared" ref="AK4:AK23" si="0">SUM(B4:AJ4)</f>
        <v>126</v>
      </c>
      <c r="AL4" s="61">
        <f t="shared" ref="AL4:AL25" si="1">AK4/21</f>
        <v>6</v>
      </c>
      <c r="AM4" s="62">
        <v>1</v>
      </c>
      <c r="AN4" s="62">
        <v>4</v>
      </c>
      <c r="AO4" s="62">
        <v>4</v>
      </c>
      <c r="AP4" s="62">
        <v>5</v>
      </c>
      <c r="AQ4" s="62">
        <v>5</v>
      </c>
      <c r="AR4" s="62">
        <v>5</v>
      </c>
      <c r="AS4" s="62">
        <v>4</v>
      </c>
      <c r="AT4" s="62">
        <v>5</v>
      </c>
      <c r="AU4" s="62">
        <v>5</v>
      </c>
      <c r="AV4" s="62">
        <v>2</v>
      </c>
      <c r="AW4" s="62">
        <v>4</v>
      </c>
      <c r="AX4" s="62">
        <v>5</v>
      </c>
      <c r="AY4" s="62">
        <v>4</v>
      </c>
      <c r="AZ4" s="62">
        <v>4</v>
      </c>
      <c r="BA4" s="62">
        <v>4</v>
      </c>
      <c r="BB4" s="62">
        <v>4</v>
      </c>
      <c r="BC4" s="62">
        <v>4</v>
      </c>
      <c r="BD4" s="62">
        <v>5</v>
      </c>
      <c r="BE4" s="62">
        <v>5</v>
      </c>
      <c r="BF4" s="62">
        <v>3</v>
      </c>
      <c r="BG4" s="62">
        <f t="shared" ref="BG4:BG23" si="2">SUM(AM4:BF4)</f>
        <v>82</v>
      </c>
      <c r="BH4" s="62">
        <f t="shared" ref="BH4:BH25" si="3">BG4/21</f>
        <v>3.9047619047619047</v>
      </c>
      <c r="BI4" s="63">
        <v>4</v>
      </c>
      <c r="BJ4" s="63">
        <v>4</v>
      </c>
      <c r="BK4" s="63">
        <v>5</v>
      </c>
      <c r="BL4" s="63">
        <v>5</v>
      </c>
      <c r="BM4" s="63">
        <v>5</v>
      </c>
      <c r="BN4" s="63">
        <v>3</v>
      </c>
      <c r="BO4">
        <f t="shared" ref="BO4:BO23" si="4">SUM(BI4:BN4)</f>
        <v>26</v>
      </c>
      <c r="BP4">
        <f t="shared" ref="BP4:BP25" si="5">BO4/21</f>
        <v>1.2380952380952381</v>
      </c>
    </row>
    <row r="5" spans="1:68" x14ac:dyDescent="0.25">
      <c r="A5">
        <v>3</v>
      </c>
      <c r="B5" s="61">
        <v>4</v>
      </c>
      <c r="C5" s="61">
        <v>4</v>
      </c>
      <c r="D5" s="61">
        <v>1</v>
      </c>
      <c r="E5" s="61">
        <v>4</v>
      </c>
      <c r="F5" s="61">
        <v>4</v>
      </c>
      <c r="G5" s="61">
        <v>4</v>
      </c>
      <c r="H5" s="61">
        <v>3</v>
      </c>
      <c r="I5" s="61">
        <v>4</v>
      </c>
      <c r="J5" s="61">
        <v>4</v>
      </c>
      <c r="K5" s="61">
        <v>4</v>
      </c>
      <c r="L5" s="61">
        <v>3</v>
      </c>
      <c r="M5" s="61">
        <v>4</v>
      </c>
      <c r="N5" s="61">
        <v>4</v>
      </c>
      <c r="O5" s="61">
        <v>3</v>
      </c>
      <c r="P5" s="61">
        <v>4</v>
      </c>
      <c r="Q5" s="61">
        <v>5</v>
      </c>
      <c r="R5" s="61">
        <v>3</v>
      </c>
      <c r="S5" s="61">
        <v>4</v>
      </c>
      <c r="T5" s="61">
        <v>3</v>
      </c>
      <c r="U5" s="61">
        <v>2</v>
      </c>
      <c r="V5" s="61">
        <v>3</v>
      </c>
      <c r="W5" s="61">
        <v>4</v>
      </c>
      <c r="X5" s="61">
        <v>4</v>
      </c>
      <c r="Y5" s="61">
        <v>4</v>
      </c>
      <c r="Z5" s="61">
        <v>4</v>
      </c>
      <c r="AA5" s="61">
        <v>1</v>
      </c>
      <c r="AB5" s="61">
        <v>3</v>
      </c>
      <c r="AC5" s="61">
        <v>5</v>
      </c>
      <c r="AD5" s="61">
        <v>1</v>
      </c>
      <c r="AE5" s="61">
        <v>2</v>
      </c>
      <c r="AF5" s="61">
        <v>2</v>
      </c>
      <c r="AG5" s="61">
        <v>3</v>
      </c>
      <c r="AH5" s="61">
        <v>3</v>
      </c>
      <c r="AI5" s="61">
        <v>4</v>
      </c>
      <c r="AJ5" s="61">
        <v>4</v>
      </c>
      <c r="AK5" s="61">
        <f t="shared" si="0"/>
        <v>118</v>
      </c>
      <c r="AL5" s="61">
        <f t="shared" si="1"/>
        <v>5.6190476190476186</v>
      </c>
      <c r="AM5" s="62">
        <v>1</v>
      </c>
      <c r="AN5" s="62">
        <v>4</v>
      </c>
      <c r="AO5" s="62">
        <v>3</v>
      </c>
      <c r="AP5" s="62">
        <v>4</v>
      </c>
      <c r="AQ5" s="62">
        <v>5</v>
      </c>
      <c r="AR5" s="62">
        <v>4</v>
      </c>
      <c r="AS5" s="62">
        <v>4</v>
      </c>
      <c r="AT5" s="62">
        <v>4</v>
      </c>
      <c r="AU5" s="62">
        <v>5</v>
      </c>
      <c r="AV5" s="62">
        <v>5</v>
      </c>
      <c r="AW5" s="62">
        <v>4</v>
      </c>
      <c r="AX5" s="62">
        <v>3</v>
      </c>
      <c r="AY5" s="62">
        <v>4</v>
      </c>
      <c r="AZ5" s="62">
        <v>3</v>
      </c>
      <c r="BA5" s="62">
        <v>4</v>
      </c>
      <c r="BB5" s="62">
        <v>4</v>
      </c>
      <c r="BC5" s="62">
        <v>4</v>
      </c>
      <c r="BD5" s="62">
        <v>5</v>
      </c>
      <c r="BE5" s="62">
        <v>4</v>
      </c>
      <c r="BF5" s="62">
        <v>5</v>
      </c>
      <c r="BG5" s="62">
        <f t="shared" si="2"/>
        <v>79</v>
      </c>
      <c r="BH5" s="62">
        <f t="shared" si="3"/>
        <v>3.7619047619047619</v>
      </c>
      <c r="BI5" s="63">
        <v>5</v>
      </c>
      <c r="BJ5" s="63">
        <v>4</v>
      </c>
      <c r="BK5" s="63">
        <v>4</v>
      </c>
      <c r="BL5" s="63">
        <v>5</v>
      </c>
      <c r="BM5" s="63">
        <v>4</v>
      </c>
      <c r="BN5" s="63">
        <v>5</v>
      </c>
      <c r="BO5">
        <f t="shared" si="4"/>
        <v>27</v>
      </c>
      <c r="BP5">
        <f t="shared" si="5"/>
        <v>1.2857142857142858</v>
      </c>
    </row>
    <row r="6" spans="1:68" x14ac:dyDescent="0.25">
      <c r="A6">
        <v>4</v>
      </c>
      <c r="B6" s="61">
        <v>4</v>
      </c>
      <c r="C6" s="61">
        <v>4</v>
      </c>
      <c r="D6" s="61">
        <v>4</v>
      </c>
      <c r="E6" s="61">
        <v>4</v>
      </c>
      <c r="F6" s="61">
        <v>3</v>
      </c>
      <c r="G6" s="61">
        <v>3</v>
      </c>
      <c r="H6" s="61">
        <v>4</v>
      </c>
      <c r="I6" s="61">
        <v>4</v>
      </c>
      <c r="J6" s="61">
        <v>5</v>
      </c>
      <c r="K6" s="61">
        <v>4</v>
      </c>
      <c r="L6" s="61">
        <v>4</v>
      </c>
      <c r="M6" s="61">
        <v>4</v>
      </c>
      <c r="N6" s="61">
        <v>2</v>
      </c>
      <c r="O6" s="61">
        <v>2</v>
      </c>
      <c r="P6" s="61">
        <v>5</v>
      </c>
      <c r="Q6" s="61">
        <v>3</v>
      </c>
      <c r="R6" s="61">
        <v>2</v>
      </c>
      <c r="S6" s="61">
        <v>4</v>
      </c>
      <c r="T6" s="61">
        <v>2</v>
      </c>
      <c r="U6" s="61">
        <v>3</v>
      </c>
      <c r="V6" s="61">
        <v>2</v>
      </c>
      <c r="W6" s="61">
        <v>4</v>
      </c>
      <c r="X6" s="61">
        <v>4</v>
      </c>
      <c r="Y6" s="61">
        <v>5</v>
      </c>
      <c r="Z6" s="61">
        <v>4</v>
      </c>
      <c r="AA6" s="61">
        <v>2</v>
      </c>
      <c r="AB6" s="61">
        <v>3</v>
      </c>
      <c r="AC6" s="61">
        <v>3</v>
      </c>
      <c r="AD6" s="61">
        <v>3</v>
      </c>
      <c r="AE6" s="61">
        <v>2</v>
      </c>
      <c r="AF6" s="61">
        <v>2</v>
      </c>
      <c r="AG6" s="61">
        <v>4</v>
      </c>
      <c r="AH6" s="61">
        <v>4</v>
      </c>
      <c r="AI6" s="61">
        <v>4</v>
      </c>
      <c r="AJ6" s="61">
        <v>3</v>
      </c>
      <c r="AK6" s="61">
        <f t="shared" si="0"/>
        <v>119</v>
      </c>
      <c r="AL6" s="61">
        <f t="shared" si="1"/>
        <v>5.666666666666667</v>
      </c>
      <c r="AM6" s="62">
        <v>2</v>
      </c>
      <c r="AN6" s="62">
        <v>3</v>
      </c>
      <c r="AO6" s="62">
        <v>4</v>
      </c>
      <c r="AP6" s="62">
        <v>4</v>
      </c>
      <c r="AQ6" s="62">
        <v>4</v>
      </c>
      <c r="AR6" s="62">
        <v>3</v>
      </c>
      <c r="AS6" s="62">
        <v>4</v>
      </c>
      <c r="AT6" s="62">
        <v>4</v>
      </c>
      <c r="AU6" s="62">
        <v>4</v>
      </c>
      <c r="AV6" s="62">
        <v>5</v>
      </c>
      <c r="AW6" s="62">
        <v>4</v>
      </c>
      <c r="AX6" s="62">
        <v>5</v>
      </c>
      <c r="AY6" s="62">
        <v>5</v>
      </c>
      <c r="AZ6" s="62">
        <v>4</v>
      </c>
      <c r="BA6" s="62">
        <v>3</v>
      </c>
      <c r="BB6" s="62">
        <v>2</v>
      </c>
      <c r="BC6" s="62">
        <v>4</v>
      </c>
      <c r="BD6" s="62">
        <v>2</v>
      </c>
      <c r="BE6" s="62">
        <v>4</v>
      </c>
      <c r="BF6" s="62">
        <v>4</v>
      </c>
      <c r="BG6" s="62">
        <f t="shared" si="2"/>
        <v>74</v>
      </c>
      <c r="BH6" s="62">
        <f t="shared" si="3"/>
        <v>3.5238095238095237</v>
      </c>
      <c r="BI6" s="63">
        <v>4</v>
      </c>
      <c r="BJ6" s="63">
        <v>4</v>
      </c>
      <c r="BK6" s="63">
        <v>4</v>
      </c>
      <c r="BL6" s="63">
        <v>4</v>
      </c>
      <c r="BM6" s="63">
        <v>4</v>
      </c>
      <c r="BN6" s="63">
        <v>3</v>
      </c>
      <c r="BO6">
        <f t="shared" si="4"/>
        <v>23</v>
      </c>
      <c r="BP6">
        <f t="shared" si="5"/>
        <v>1.0952380952380953</v>
      </c>
    </row>
    <row r="7" spans="1:68" x14ac:dyDescent="0.25">
      <c r="A7">
        <v>5</v>
      </c>
      <c r="B7" s="61">
        <v>5</v>
      </c>
      <c r="C7" s="61">
        <v>4</v>
      </c>
      <c r="D7" s="61">
        <v>1</v>
      </c>
      <c r="E7" s="61">
        <v>5</v>
      </c>
      <c r="F7" s="61">
        <v>3</v>
      </c>
      <c r="G7" s="61">
        <v>3</v>
      </c>
      <c r="H7" s="61">
        <v>1</v>
      </c>
      <c r="I7" s="61">
        <v>1</v>
      </c>
      <c r="J7" s="61">
        <v>5</v>
      </c>
      <c r="K7" s="61">
        <v>4</v>
      </c>
      <c r="L7" s="61">
        <v>4</v>
      </c>
      <c r="M7" s="61">
        <v>3</v>
      </c>
      <c r="N7" s="61">
        <v>2</v>
      </c>
      <c r="O7" s="61">
        <v>2</v>
      </c>
      <c r="P7" s="61">
        <v>2</v>
      </c>
      <c r="Q7" s="61">
        <v>3</v>
      </c>
      <c r="R7" s="61">
        <v>4</v>
      </c>
      <c r="S7" s="61">
        <v>3</v>
      </c>
      <c r="T7" s="61">
        <v>2</v>
      </c>
      <c r="U7" s="61">
        <v>3</v>
      </c>
      <c r="V7" s="61">
        <v>3</v>
      </c>
      <c r="W7" s="61">
        <v>3</v>
      </c>
      <c r="X7" s="61">
        <v>4</v>
      </c>
      <c r="Y7" s="61">
        <v>2</v>
      </c>
      <c r="Z7" s="61">
        <v>2</v>
      </c>
      <c r="AA7" s="61">
        <v>1</v>
      </c>
      <c r="AB7" s="61">
        <v>3</v>
      </c>
      <c r="AC7" s="61">
        <v>4</v>
      </c>
      <c r="AD7" s="61">
        <v>3</v>
      </c>
      <c r="AE7" s="61">
        <v>2</v>
      </c>
      <c r="AF7" s="61">
        <v>1</v>
      </c>
      <c r="AG7" s="61">
        <v>3</v>
      </c>
      <c r="AH7" s="61">
        <v>2</v>
      </c>
      <c r="AI7" s="61">
        <v>3</v>
      </c>
      <c r="AJ7" s="61">
        <v>3</v>
      </c>
      <c r="AK7" s="61">
        <f t="shared" si="0"/>
        <v>99</v>
      </c>
      <c r="AL7" s="61">
        <f t="shared" si="1"/>
        <v>4.7142857142857144</v>
      </c>
      <c r="AM7" s="62">
        <v>1</v>
      </c>
      <c r="AN7" s="62">
        <v>4</v>
      </c>
      <c r="AO7" s="62">
        <v>3</v>
      </c>
      <c r="AP7" s="62">
        <v>3</v>
      </c>
      <c r="AQ7" s="62">
        <v>4</v>
      </c>
      <c r="AR7" s="62">
        <v>4</v>
      </c>
      <c r="AS7" s="62">
        <v>5</v>
      </c>
      <c r="AT7" s="62">
        <v>5</v>
      </c>
      <c r="AU7" s="62">
        <v>3</v>
      </c>
      <c r="AV7" s="62">
        <v>2</v>
      </c>
      <c r="AW7" s="62">
        <v>4</v>
      </c>
      <c r="AX7" s="62">
        <v>2</v>
      </c>
      <c r="AY7" s="62">
        <v>1</v>
      </c>
      <c r="AZ7" s="62">
        <v>2</v>
      </c>
      <c r="BA7" s="62">
        <v>3</v>
      </c>
      <c r="BB7" s="62">
        <v>3</v>
      </c>
      <c r="BC7" s="62">
        <v>2</v>
      </c>
      <c r="BD7" s="62">
        <v>2</v>
      </c>
      <c r="BE7" s="62">
        <v>3</v>
      </c>
      <c r="BF7" s="62">
        <v>4</v>
      </c>
      <c r="BG7" s="62">
        <f t="shared" si="2"/>
        <v>60</v>
      </c>
      <c r="BH7" s="62">
        <f t="shared" si="3"/>
        <v>2.8571428571428572</v>
      </c>
      <c r="BI7" s="63">
        <v>3</v>
      </c>
      <c r="BJ7" s="63">
        <v>5</v>
      </c>
      <c r="BK7" s="63">
        <v>3</v>
      </c>
      <c r="BL7" s="63">
        <v>4</v>
      </c>
      <c r="BM7" s="63">
        <v>5</v>
      </c>
      <c r="BN7" s="63">
        <v>5</v>
      </c>
      <c r="BO7">
        <f t="shared" si="4"/>
        <v>25</v>
      </c>
      <c r="BP7">
        <f t="shared" si="5"/>
        <v>1.1904761904761905</v>
      </c>
    </row>
    <row r="8" spans="1:68" x14ac:dyDescent="0.25">
      <c r="A8">
        <v>6</v>
      </c>
      <c r="B8" s="61">
        <v>5</v>
      </c>
      <c r="C8" s="61">
        <v>5</v>
      </c>
      <c r="D8" s="61">
        <v>1</v>
      </c>
      <c r="E8" s="61">
        <v>5</v>
      </c>
      <c r="F8" s="61">
        <v>2</v>
      </c>
      <c r="G8" s="61">
        <v>5</v>
      </c>
      <c r="H8" s="61">
        <v>5</v>
      </c>
      <c r="I8" s="61">
        <v>4</v>
      </c>
      <c r="J8" s="61">
        <v>4</v>
      </c>
      <c r="K8" s="61">
        <v>5</v>
      </c>
      <c r="L8" s="61">
        <v>4</v>
      </c>
      <c r="M8" s="61">
        <v>5</v>
      </c>
      <c r="N8" s="61">
        <v>5</v>
      </c>
      <c r="O8" s="61">
        <v>4</v>
      </c>
      <c r="P8" s="61">
        <v>2</v>
      </c>
      <c r="Q8" s="61">
        <v>5</v>
      </c>
      <c r="R8" s="61">
        <v>2</v>
      </c>
      <c r="S8" s="61">
        <v>5</v>
      </c>
      <c r="T8" s="61">
        <v>4</v>
      </c>
      <c r="U8" s="61">
        <v>2</v>
      </c>
      <c r="V8" s="61">
        <v>4</v>
      </c>
      <c r="W8" s="61">
        <v>5</v>
      </c>
      <c r="X8" s="61">
        <v>5</v>
      </c>
      <c r="Y8" s="61">
        <v>5</v>
      </c>
      <c r="Z8" s="61">
        <v>5</v>
      </c>
      <c r="AA8" s="61">
        <v>1</v>
      </c>
      <c r="AB8" s="61">
        <v>5</v>
      </c>
      <c r="AC8" s="61">
        <v>5</v>
      </c>
      <c r="AD8" s="61">
        <v>1</v>
      </c>
      <c r="AE8" s="61">
        <v>5</v>
      </c>
      <c r="AF8" s="61">
        <v>5</v>
      </c>
      <c r="AG8" s="61">
        <v>5</v>
      </c>
      <c r="AH8" s="61">
        <v>5</v>
      </c>
      <c r="AI8" s="61">
        <v>4</v>
      </c>
      <c r="AJ8" s="61">
        <v>5</v>
      </c>
      <c r="AK8" s="61">
        <f t="shared" si="0"/>
        <v>144</v>
      </c>
      <c r="AL8" s="61">
        <f t="shared" si="1"/>
        <v>6.8571428571428568</v>
      </c>
      <c r="AM8" s="62">
        <v>1</v>
      </c>
      <c r="AN8" s="62">
        <v>1</v>
      </c>
      <c r="AO8" s="62">
        <v>3</v>
      </c>
      <c r="AP8" s="62">
        <v>5</v>
      </c>
      <c r="AQ8" s="62">
        <v>5</v>
      </c>
      <c r="AR8" s="62">
        <v>4</v>
      </c>
      <c r="AS8" s="62">
        <v>5</v>
      </c>
      <c r="AT8" s="62">
        <v>5</v>
      </c>
      <c r="AU8" s="62">
        <v>1</v>
      </c>
      <c r="AV8" s="62">
        <v>5</v>
      </c>
      <c r="AW8" s="62">
        <v>5</v>
      </c>
      <c r="AX8" s="62">
        <v>5</v>
      </c>
      <c r="AY8" s="62">
        <v>4</v>
      </c>
      <c r="AZ8" s="62">
        <v>2</v>
      </c>
      <c r="BA8" s="62">
        <v>4</v>
      </c>
      <c r="BB8" s="62">
        <v>2</v>
      </c>
      <c r="BC8" s="62">
        <v>4</v>
      </c>
      <c r="BD8" s="62">
        <v>4</v>
      </c>
      <c r="BE8" s="62">
        <v>5</v>
      </c>
      <c r="BF8" s="62">
        <v>5</v>
      </c>
      <c r="BG8" s="62">
        <f t="shared" si="2"/>
        <v>75</v>
      </c>
      <c r="BH8" s="62">
        <f t="shared" si="3"/>
        <v>3.5714285714285716</v>
      </c>
      <c r="BI8" s="63">
        <v>4</v>
      </c>
      <c r="BJ8" s="63">
        <v>5</v>
      </c>
      <c r="BK8" s="63">
        <v>5</v>
      </c>
      <c r="BL8" s="63">
        <v>5</v>
      </c>
      <c r="BM8" s="63">
        <v>5</v>
      </c>
      <c r="BN8" s="63">
        <v>5</v>
      </c>
      <c r="BO8">
        <f t="shared" si="4"/>
        <v>29</v>
      </c>
      <c r="BP8">
        <f t="shared" si="5"/>
        <v>1.3809523809523809</v>
      </c>
    </row>
    <row r="9" spans="1:68" x14ac:dyDescent="0.25">
      <c r="A9">
        <v>7</v>
      </c>
      <c r="B9" s="61">
        <v>5</v>
      </c>
      <c r="C9" s="61">
        <v>4</v>
      </c>
      <c r="D9" s="61">
        <v>1</v>
      </c>
      <c r="E9" s="61">
        <v>5</v>
      </c>
      <c r="F9" s="61">
        <v>3</v>
      </c>
      <c r="G9" s="61">
        <v>4</v>
      </c>
      <c r="H9" s="61">
        <v>3</v>
      </c>
      <c r="I9" s="61">
        <v>2</v>
      </c>
      <c r="J9" s="61">
        <v>4</v>
      </c>
      <c r="K9" s="61">
        <v>4</v>
      </c>
      <c r="L9" s="61">
        <v>3</v>
      </c>
      <c r="M9" s="61">
        <v>2</v>
      </c>
      <c r="N9" s="61">
        <v>4</v>
      </c>
      <c r="O9" s="61">
        <v>2</v>
      </c>
      <c r="P9" s="61">
        <v>3</v>
      </c>
      <c r="Q9" s="61">
        <v>3</v>
      </c>
      <c r="R9" s="61">
        <v>3</v>
      </c>
      <c r="S9" s="61">
        <v>4</v>
      </c>
      <c r="T9" s="61">
        <v>3</v>
      </c>
      <c r="U9" s="61">
        <v>3</v>
      </c>
      <c r="V9" s="61">
        <v>2</v>
      </c>
      <c r="W9" s="61">
        <v>4</v>
      </c>
      <c r="X9" s="61">
        <v>4</v>
      </c>
      <c r="Y9" s="61">
        <v>3</v>
      </c>
      <c r="Z9" s="61">
        <v>5</v>
      </c>
      <c r="AA9" s="61">
        <v>3</v>
      </c>
      <c r="AB9" s="61">
        <v>3</v>
      </c>
      <c r="AC9" s="61">
        <v>5</v>
      </c>
      <c r="AD9" s="61">
        <v>3</v>
      </c>
      <c r="AE9" s="61">
        <v>2</v>
      </c>
      <c r="AF9" s="61">
        <v>2</v>
      </c>
      <c r="AG9" s="61">
        <v>4</v>
      </c>
      <c r="AH9" s="61">
        <v>3</v>
      </c>
      <c r="AI9" s="61">
        <v>4</v>
      </c>
      <c r="AJ9" s="61">
        <v>3</v>
      </c>
      <c r="AK9" s="61">
        <f t="shared" si="0"/>
        <v>115</v>
      </c>
      <c r="AL9" s="61">
        <f t="shared" si="1"/>
        <v>5.4761904761904763</v>
      </c>
      <c r="AM9" s="62">
        <v>1</v>
      </c>
      <c r="AN9" s="62">
        <v>4</v>
      </c>
      <c r="AO9" s="62">
        <v>4</v>
      </c>
      <c r="AP9" s="62">
        <v>4</v>
      </c>
      <c r="AQ9" s="62">
        <v>5</v>
      </c>
      <c r="AR9" s="62">
        <v>4</v>
      </c>
      <c r="AS9" s="62">
        <v>5</v>
      </c>
      <c r="AT9" s="62">
        <v>3</v>
      </c>
      <c r="AU9" s="62">
        <v>4</v>
      </c>
      <c r="AV9" s="62">
        <v>5</v>
      </c>
      <c r="AW9" s="62">
        <v>4</v>
      </c>
      <c r="AX9" s="62">
        <v>3</v>
      </c>
      <c r="AY9" s="62">
        <v>3</v>
      </c>
      <c r="AZ9" s="62">
        <v>4</v>
      </c>
      <c r="BA9" s="62">
        <v>3</v>
      </c>
      <c r="BB9" s="62">
        <v>2</v>
      </c>
      <c r="BC9" s="62">
        <v>4</v>
      </c>
      <c r="BD9" s="62">
        <v>3</v>
      </c>
      <c r="BE9" s="62">
        <v>4</v>
      </c>
      <c r="BF9" s="62">
        <v>4</v>
      </c>
      <c r="BG9" s="62">
        <f t="shared" si="2"/>
        <v>73</v>
      </c>
      <c r="BH9" s="62">
        <f t="shared" si="3"/>
        <v>3.4761904761904763</v>
      </c>
      <c r="BI9" s="63">
        <v>3</v>
      </c>
      <c r="BJ9" s="63">
        <v>4</v>
      </c>
      <c r="BK9" s="63">
        <v>5</v>
      </c>
      <c r="BL9" s="63">
        <v>4</v>
      </c>
      <c r="BM9" s="63">
        <v>4</v>
      </c>
      <c r="BN9" s="63">
        <v>4</v>
      </c>
      <c r="BO9">
        <f t="shared" si="4"/>
        <v>24</v>
      </c>
      <c r="BP9">
        <f t="shared" si="5"/>
        <v>1.1428571428571428</v>
      </c>
    </row>
    <row r="10" spans="1:68" x14ac:dyDescent="0.25">
      <c r="A10">
        <v>8</v>
      </c>
      <c r="B10" s="61">
        <v>4</v>
      </c>
      <c r="C10" s="61">
        <v>5</v>
      </c>
      <c r="D10" s="61">
        <v>2</v>
      </c>
      <c r="E10" s="61">
        <v>5</v>
      </c>
      <c r="F10" s="61">
        <v>1</v>
      </c>
      <c r="G10" s="61">
        <v>4</v>
      </c>
      <c r="H10" s="61">
        <v>1</v>
      </c>
      <c r="I10" s="61">
        <v>2</v>
      </c>
      <c r="J10" s="61">
        <v>4</v>
      </c>
      <c r="K10" s="61">
        <v>4</v>
      </c>
      <c r="L10" s="61">
        <v>2</v>
      </c>
      <c r="M10" s="61">
        <v>3</v>
      </c>
      <c r="N10" s="61">
        <v>3</v>
      </c>
      <c r="O10" s="61">
        <v>2</v>
      </c>
      <c r="P10" s="61">
        <v>3</v>
      </c>
      <c r="Q10" s="61">
        <v>4</v>
      </c>
      <c r="R10" s="61">
        <v>4</v>
      </c>
      <c r="S10" s="61">
        <v>5</v>
      </c>
      <c r="T10" s="61">
        <v>2</v>
      </c>
      <c r="U10" s="61">
        <v>2</v>
      </c>
      <c r="V10" s="61">
        <v>2</v>
      </c>
      <c r="W10" s="61">
        <v>3</v>
      </c>
      <c r="X10" s="61">
        <v>4</v>
      </c>
      <c r="Y10" s="61">
        <v>4</v>
      </c>
      <c r="Z10" s="61">
        <v>4</v>
      </c>
      <c r="AA10" s="61">
        <v>2</v>
      </c>
      <c r="AB10" s="61">
        <v>3</v>
      </c>
      <c r="AC10" s="61">
        <v>4</v>
      </c>
      <c r="AD10" s="61">
        <v>2</v>
      </c>
      <c r="AE10" s="61">
        <v>2</v>
      </c>
      <c r="AF10" s="61">
        <v>1</v>
      </c>
      <c r="AG10" s="61">
        <v>3</v>
      </c>
      <c r="AH10" s="61">
        <v>2</v>
      </c>
      <c r="AI10" s="61">
        <v>4</v>
      </c>
      <c r="AJ10" s="61">
        <v>3</v>
      </c>
      <c r="AK10" s="61">
        <f t="shared" si="0"/>
        <v>105</v>
      </c>
      <c r="AL10" s="61">
        <f t="shared" si="1"/>
        <v>5</v>
      </c>
      <c r="AM10" s="62">
        <v>1</v>
      </c>
      <c r="AN10" s="62">
        <v>4</v>
      </c>
      <c r="AO10" s="62">
        <v>2</v>
      </c>
      <c r="AP10" s="62">
        <v>4</v>
      </c>
      <c r="AQ10" s="62">
        <v>5</v>
      </c>
      <c r="AR10" s="62">
        <v>4</v>
      </c>
      <c r="AS10" s="62">
        <v>3</v>
      </c>
      <c r="AT10" s="62">
        <v>3</v>
      </c>
      <c r="AU10" s="62">
        <v>4</v>
      </c>
      <c r="AV10" s="62">
        <v>2</v>
      </c>
      <c r="AW10" s="62">
        <v>4</v>
      </c>
      <c r="AX10" s="62">
        <v>3</v>
      </c>
      <c r="AY10" s="62">
        <v>2</v>
      </c>
      <c r="AZ10" s="62">
        <v>2</v>
      </c>
      <c r="BA10" s="62">
        <v>3</v>
      </c>
      <c r="BB10" s="62">
        <v>2</v>
      </c>
      <c r="BC10" s="62">
        <v>4</v>
      </c>
      <c r="BD10" s="62">
        <v>5</v>
      </c>
      <c r="BE10" s="62">
        <v>3</v>
      </c>
      <c r="BF10" s="62">
        <v>2</v>
      </c>
      <c r="BG10" s="62">
        <f t="shared" si="2"/>
        <v>62</v>
      </c>
      <c r="BH10" s="62">
        <f t="shared" si="3"/>
        <v>2.9523809523809526</v>
      </c>
      <c r="BI10" s="63">
        <v>2</v>
      </c>
      <c r="BJ10" s="63">
        <v>5</v>
      </c>
      <c r="BK10" s="63">
        <v>5</v>
      </c>
      <c r="BL10" s="63">
        <v>4</v>
      </c>
      <c r="BM10" s="63">
        <v>5</v>
      </c>
      <c r="BN10" s="63">
        <v>3</v>
      </c>
      <c r="BO10">
        <f t="shared" si="4"/>
        <v>24</v>
      </c>
      <c r="BP10">
        <f t="shared" si="5"/>
        <v>1.1428571428571428</v>
      </c>
    </row>
    <row r="11" spans="1:68" x14ac:dyDescent="0.25">
      <c r="A11">
        <v>9</v>
      </c>
      <c r="B11" s="61">
        <v>4</v>
      </c>
      <c r="C11" s="61">
        <v>4</v>
      </c>
      <c r="D11" s="61">
        <v>1</v>
      </c>
      <c r="E11" s="61">
        <v>5</v>
      </c>
      <c r="F11" s="61">
        <v>3</v>
      </c>
      <c r="G11" s="61">
        <v>3</v>
      </c>
      <c r="H11" s="61">
        <v>4</v>
      </c>
      <c r="I11" s="61">
        <v>5</v>
      </c>
      <c r="J11" s="61">
        <v>5</v>
      </c>
      <c r="K11" s="61">
        <v>5</v>
      </c>
      <c r="L11" s="61">
        <v>5</v>
      </c>
      <c r="M11" s="61">
        <v>4</v>
      </c>
      <c r="N11" s="61">
        <v>4</v>
      </c>
      <c r="O11" s="61">
        <v>2</v>
      </c>
      <c r="P11" s="61">
        <v>3</v>
      </c>
      <c r="Q11" s="61">
        <v>1</v>
      </c>
      <c r="R11" s="61">
        <v>1</v>
      </c>
      <c r="S11" s="61">
        <v>2</v>
      </c>
      <c r="T11" s="61">
        <v>2</v>
      </c>
      <c r="U11" s="61">
        <v>1</v>
      </c>
      <c r="V11" s="61">
        <v>3</v>
      </c>
      <c r="W11" s="61">
        <v>5</v>
      </c>
      <c r="X11" s="61">
        <v>4</v>
      </c>
      <c r="Y11" s="61">
        <v>5</v>
      </c>
      <c r="Z11" s="61">
        <v>3</v>
      </c>
      <c r="AA11" s="61">
        <v>1</v>
      </c>
      <c r="AB11" s="61">
        <v>3</v>
      </c>
      <c r="AC11" s="61">
        <v>4</v>
      </c>
      <c r="AD11" s="61">
        <v>2</v>
      </c>
      <c r="AE11" s="61">
        <v>3</v>
      </c>
      <c r="AF11" s="61">
        <v>1</v>
      </c>
      <c r="AG11" s="61">
        <v>4</v>
      </c>
      <c r="AH11" s="61">
        <v>3</v>
      </c>
      <c r="AI11" s="61">
        <v>3</v>
      </c>
      <c r="AJ11" s="61">
        <v>3</v>
      </c>
      <c r="AK11" s="61">
        <f t="shared" si="0"/>
        <v>111</v>
      </c>
      <c r="AL11" s="61">
        <f t="shared" si="1"/>
        <v>5.2857142857142856</v>
      </c>
      <c r="AM11" s="62">
        <v>1</v>
      </c>
      <c r="AN11" s="62">
        <v>1</v>
      </c>
      <c r="AO11" s="62">
        <v>2</v>
      </c>
      <c r="AP11" s="62">
        <v>5</v>
      </c>
      <c r="AQ11" s="62">
        <v>5</v>
      </c>
      <c r="AR11" s="62">
        <v>5</v>
      </c>
      <c r="AS11" s="62">
        <v>5</v>
      </c>
      <c r="AT11" s="62">
        <v>5</v>
      </c>
      <c r="AU11" s="62">
        <v>5</v>
      </c>
      <c r="AV11" s="62">
        <v>5</v>
      </c>
      <c r="AW11" s="62">
        <v>5</v>
      </c>
      <c r="AX11" s="62">
        <v>3</v>
      </c>
      <c r="AY11" s="62">
        <v>2</v>
      </c>
      <c r="AZ11" s="62">
        <v>3</v>
      </c>
      <c r="BA11" s="62">
        <v>4</v>
      </c>
      <c r="BB11" s="62">
        <v>2</v>
      </c>
      <c r="BC11" s="62">
        <v>4</v>
      </c>
      <c r="BD11" s="62">
        <v>5</v>
      </c>
      <c r="BE11" s="62">
        <v>5</v>
      </c>
      <c r="BF11" s="62">
        <v>5</v>
      </c>
      <c r="BG11" s="62">
        <f t="shared" si="2"/>
        <v>77</v>
      </c>
      <c r="BH11" s="62">
        <f t="shared" si="3"/>
        <v>3.6666666666666665</v>
      </c>
      <c r="BI11" s="63">
        <v>4</v>
      </c>
      <c r="BJ11" s="63">
        <v>5</v>
      </c>
      <c r="BK11" s="63">
        <v>4</v>
      </c>
      <c r="BL11" s="63">
        <v>4</v>
      </c>
      <c r="BM11" s="63">
        <v>5</v>
      </c>
      <c r="BN11" s="63">
        <v>5</v>
      </c>
      <c r="BO11">
        <f t="shared" si="4"/>
        <v>27</v>
      </c>
      <c r="BP11">
        <f t="shared" si="5"/>
        <v>1.2857142857142858</v>
      </c>
    </row>
    <row r="12" spans="1:68" x14ac:dyDescent="0.25">
      <c r="A12">
        <v>10</v>
      </c>
      <c r="B12" s="61">
        <v>5</v>
      </c>
      <c r="C12" s="61">
        <v>4</v>
      </c>
      <c r="D12" s="61">
        <v>3</v>
      </c>
      <c r="E12" s="61">
        <v>4</v>
      </c>
      <c r="F12" s="61">
        <v>3</v>
      </c>
      <c r="G12" s="61">
        <v>4</v>
      </c>
      <c r="H12" s="61">
        <v>3</v>
      </c>
      <c r="I12" s="61">
        <v>3</v>
      </c>
      <c r="J12" s="61">
        <v>4</v>
      </c>
      <c r="K12" s="61">
        <v>5</v>
      </c>
      <c r="L12" s="61">
        <v>4</v>
      </c>
      <c r="M12" s="61">
        <v>4</v>
      </c>
      <c r="N12" s="61">
        <v>3</v>
      </c>
      <c r="O12" s="61">
        <v>4</v>
      </c>
      <c r="P12" s="61">
        <v>4</v>
      </c>
      <c r="Q12" s="61">
        <v>4</v>
      </c>
      <c r="R12" s="61">
        <v>3</v>
      </c>
      <c r="S12" s="61">
        <v>4</v>
      </c>
      <c r="T12" s="61">
        <v>3</v>
      </c>
      <c r="U12" s="61">
        <v>2</v>
      </c>
      <c r="V12" s="61">
        <v>3</v>
      </c>
      <c r="W12" s="61">
        <v>4</v>
      </c>
      <c r="X12" s="61">
        <v>4</v>
      </c>
      <c r="Y12" s="61">
        <v>4</v>
      </c>
      <c r="Z12" s="61">
        <v>5</v>
      </c>
      <c r="AA12" s="61">
        <v>3</v>
      </c>
      <c r="AB12" s="61">
        <v>3</v>
      </c>
      <c r="AC12" s="61">
        <v>4</v>
      </c>
      <c r="AD12" s="61">
        <v>4</v>
      </c>
      <c r="AE12" s="61">
        <v>4</v>
      </c>
      <c r="AF12" s="61">
        <v>3</v>
      </c>
      <c r="AG12" s="61">
        <v>4</v>
      </c>
      <c r="AH12" s="61">
        <v>4</v>
      </c>
      <c r="AI12" s="61">
        <v>3</v>
      </c>
      <c r="AJ12" s="61">
        <v>3</v>
      </c>
      <c r="AK12" s="61">
        <f t="shared" si="0"/>
        <v>128</v>
      </c>
      <c r="AL12" s="61">
        <f t="shared" si="1"/>
        <v>6.0952380952380949</v>
      </c>
      <c r="AM12" s="62">
        <v>2</v>
      </c>
      <c r="AN12" s="62">
        <v>4</v>
      </c>
      <c r="AO12" s="62">
        <v>3</v>
      </c>
      <c r="AP12" s="62">
        <v>4</v>
      </c>
      <c r="AQ12" s="62">
        <v>5</v>
      </c>
      <c r="AR12" s="62">
        <v>4</v>
      </c>
      <c r="AS12" s="62">
        <v>5</v>
      </c>
      <c r="AT12" s="62">
        <v>5</v>
      </c>
      <c r="AU12" s="62">
        <v>3</v>
      </c>
      <c r="AV12" s="62">
        <v>5</v>
      </c>
      <c r="AW12" s="62">
        <v>4</v>
      </c>
      <c r="AX12" s="62">
        <v>5</v>
      </c>
      <c r="AY12" s="62">
        <v>5</v>
      </c>
      <c r="AZ12" s="62">
        <v>4</v>
      </c>
      <c r="BA12" s="62">
        <v>4</v>
      </c>
      <c r="BB12" s="62">
        <v>3</v>
      </c>
      <c r="BC12" s="62">
        <v>4</v>
      </c>
      <c r="BD12" s="62">
        <v>5</v>
      </c>
      <c r="BE12" s="62">
        <v>4</v>
      </c>
      <c r="BF12" s="62">
        <v>5</v>
      </c>
      <c r="BG12" s="62">
        <f t="shared" si="2"/>
        <v>83</v>
      </c>
      <c r="BH12" s="62">
        <f t="shared" si="3"/>
        <v>3.9523809523809526</v>
      </c>
      <c r="BI12" s="63">
        <v>3</v>
      </c>
      <c r="BJ12" s="63">
        <v>3</v>
      </c>
      <c r="BK12" s="63">
        <v>4</v>
      </c>
      <c r="BL12" s="63">
        <v>4</v>
      </c>
      <c r="BM12" s="63">
        <v>4</v>
      </c>
      <c r="BN12" s="63">
        <v>4</v>
      </c>
      <c r="BO12">
        <f t="shared" si="4"/>
        <v>22</v>
      </c>
      <c r="BP12">
        <f t="shared" si="5"/>
        <v>1.0476190476190477</v>
      </c>
    </row>
    <row r="13" spans="1:68" x14ac:dyDescent="0.25">
      <c r="A13">
        <v>11</v>
      </c>
      <c r="B13" s="61">
        <v>4</v>
      </c>
      <c r="C13" s="61">
        <v>4</v>
      </c>
      <c r="D13" s="61">
        <v>4</v>
      </c>
      <c r="E13" s="61">
        <v>4</v>
      </c>
      <c r="F13" s="61">
        <v>4</v>
      </c>
      <c r="G13" s="61">
        <v>5</v>
      </c>
      <c r="H13" s="61">
        <v>4</v>
      </c>
      <c r="I13" s="61">
        <v>4</v>
      </c>
      <c r="J13" s="61">
        <v>5</v>
      </c>
      <c r="K13" s="61">
        <v>4</v>
      </c>
      <c r="L13" s="61">
        <v>5</v>
      </c>
      <c r="M13" s="61">
        <v>4</v>
      </c>
      <c r="N13" s="61">
        <v>4</v>
      </c>
      <c r="O13" s="61">
        <v>2</v>
      </c>
      <c r="P13" s="61">
        <v>5</v>
      </c>
      <c r="Q13" s="61">
        <v>4</v>
      </c>
      <c r="R13" s="61">
        <v>4</v>
      </c>
      <c r="S13" s="61">
        <v>5</v>
      </c>
      <c r="T13" s="61">
        <v>2</v>
      </c>
      <c r="U13" s="61">
        <v>2</v>
      </c>
      <c r="V13" s="61">
        <v>2</v>
      </c>
      <c r="W13" s="61">
        <v>5</v>
      </c>
      <c r="X13" s="61">
        <v>4</v>
      </c>
      <c r="Y13" s="61">
        <v>2</v>
      </c>
      <c r="Z13" s="61">
        <v>2</v>
      </c>
      <c r="AA13" s="61">
        <v>5</v>
      </c>
      <c r="AB13" s="61">
        <v>2</v>
      </c>
      <c r="AC13" s="61">
        <v>4</v>
      </c>
      <c r="AD13" s="61">
        <v>4</v>
      </c>
      <c r="AE13" s="61">
        <v>4</v>
      </c>
      <c r="AF13" s="61">
        <v>1</v>
      </c>
      <c r="AG13" s="61">
        <v>5</v>
      </c>
      <c r="AH13" s="61">
        <v>4</v>
      </c>
      <c r="AI13" s="61">
        <v>5</v>
      </c>
      <c r="AJ13" s="61">
        <v>5</v>
      </c>
      <c r="AK13" s="61">
        <f t="shared" si="0"/>
        <v>133</v>
      </c>
      <c r="AL13" s="61">
        <f t="shared" si="1"/>
        <v>6.333333333333333</v>
      </c>
      <c r="AM13" s="62">
        <v>1</v>
      </c>
      <c r="AN13" s="62">
        <v>4</v>
      </c>
      <c r="AO13" s="62">
        <v>3</v>
      </c>
      <c r="AP13" s="62">
        <v>4</v>
      </c>
      <c r="AQ13" s="62">
        <v>5</v>
      </c>
      <c r="AR13" s="62">
        <v>4</v>
      </c>
      <c r="AS13" s="62">
        <v>5</v>
      </c>
      <c r="AT13" s="62">
        <v>5</v>
      </c>
      <c r="AU13" s="62">
        <v>2</v>
      </c>
      <c r="AV13" s="62">
        <v>5</v>
      </c>
      <c r="AW13" s="62">
        <v>4</v>
      </c>
      <c r="AX13" s="62">
        <v>4</v>
      </c>
      <c r="AY13" s="62">
        <v>4</v>
      </c>
      <c r="AZ13" s="62">
        <v>2</v>
      </c>
      <c r="BA13" s="62">
        <v>4</v>
      </c>
      <c r="BB13" s="62">
        <v>4</v>
      </c>
      <c r="BC13" s="62">
        <v>5</v>
      </c>
      <c r="BD13" s="62">
        <v>4</v>
      </c>
      <c r="BE13" s="62">
        <v>5</v>
      </c>
      <c r="BF13" s="62">
        <v>2</v>
      </c>
      <c r="BG13" s="62">
        <f t="shared" si="2"/>
        <v>76</v>
      </c>
      <c r="BH13" s="62">
        <f t="shared" si="3"/>
        <v>3.6190476190476191</v>
      </c>
      <c r="BI13" s="63">
        <v>4</v>
      </c>
      <c r="BJ13" s="63">
        <v>5</v>
      </c>
      <c r="BK13" s="63">
        <v>5</v>
      </c>
      <c r="BL13" s="63">
        <v>5</v>
      </c>
      <c r="BM13" s="63">
        <v>5</v>
      </c>
      <c r="BN13" s="63">
        <v>2</v>
      </c>
      <c r="BO13">
        <f t="shared" si="4"/>
        <v>26</v>
      </c>
      <c r="BP13">
        <f t="shared" si="5"/>
        <v>1.2380952380952381</v>
      </c>
    </row>
    <row r="14" spans="1:68" x14ac:dyDescent="0.25">
      <c r="A14">
        <v>12</v>
      </c>
      <c r="B14" s="61">
        <v>4</v>
      </c>
      <c r="C14" s="61">
        <v>5</v>
      </c>
      <c r="D14" s="61">
        <v>5</v>
      </c>
      <c r="E14" s="61">
        <v>5</v>
      </c>
      <c r="F14" s="61">
        <v>1</v>
      </c>
      <c r="G14" s="61">
        <v>3</v>
      </c>
      <c r="H14" s="61">
        <v>2</v>
      </c>
      <c r="I14" s="61">
        <v>2</v>
      </c>
      <c r="J14" s="61">
        <v>5</v>
      </c>
      <c r="K14" s="61">
        <v>5</v>
      </c>
      <c r="L14" s="61">
        <v>4</v>
      </c>
      <c r="M14" s="61">
        <v>3</v>
      </c>
      <c r="N14" s="61">
        <v>3</v>
      </c>
      <c r="O14" s="61">
        <v>2</v>
      </c>
      <c r="P14" s="61">
        <v>4</v>
      </c>
      <c r="Q14" s="61">
        <v>2</v>
      </c>
      <c r="R14" s="61">
        <v>4</v>
      </c>
      <c r="S14" s="61">
        <v>4</v>
      </c>
      <c r="T14" s="61">
        <v>3</v>
      </c>
      <c r="U14" s="61">
        <v>3</v>
      </c>
      <c r="V14" s="61">
        <v>1</v>
      </c>
      <c r="W14" s="61">
        <v>5</v>
      </c>
      <c r="X14" s="61">
        <v>4</v>
      </c>
      <c r="Y14" s="61">
        <v>5</v>
      </c>
      <c r="Z14" s="61">
        <v>5</v>
      </c>
      <c r="AA14" s="61">
        <v>1</v>
      </c>
      <c r="AB14" s="61">
        <v>3</v>
      </c>
      <c r="AC14" s="61">
        <v>5</v>
      </c>
      <c r="AD14" s="61">
        <v>3</v>
      </c>
      <c r="AE14" s="61">
        <v>1</v>
      </c>
      <c r="AF14" s="61">
        <v>3</v>
      </c>
      <c r="AG14" s="61">
        <v>4</v>
      </c>
      <c r="AH14" s="61">
        <v>3</v>
      </c>
      <c r="AI14" s="61">
        <v>4</v>
      </c>
      <c r="AJ14" s="61">
        <v>3</v>
      </c>
      <c r="AK14" s="61">
        <f t="shared" si="0"/>
        <v>119</v>
      </c>
      <c r="AL14" s="61">
        <f t="shared" si="1"/>
        <v>5.666666666666667</v>
      </c>
      <c r="AM14" s="62">
        <v>1</v>
      </c>
      <c r="AN14" s="62">
        <v>2</v>
      </c>
      <c r="AO14" s="62">
        <v>4</v>
      </c>
      <c r="AP14" s="62">
        <v>5</v>
      </c>
      <c r="AQ14" s="62">
        <v>5</v>
      </c>
      <c r="AR14" s="62">
        <v>3</v>
      </c>
      <c r="AS14" s="62">
        <v>5</v>
      </c>
      <c r="AT14" s="62">
        <v>3</v>
      </c>
      <c r="AU14" s="62">
        <v>3</v>
      </c>
      <c r="AV14" s="62">
        <v>4</v>
      </c>
      <c r="AW14" s="62">
        <v>4</v>
      </c>
      <c r="AX14" s="62">
        <v>4</v>
      </c>
      <c r="AY14" s="62">
        <v>5</v>
      </c>
      <c r="AZ14" s="62">
        <v>4</v>
      </c>
      <c r="BA14" s="62">
        <v>5</v>
      </c>
      <c r="BB14" s="62">
        <v>5</v>
      </c>
      <c r="BC14" s="62">
        <v>5</v>
      </c>
      <c r="BD14" s="62">
        <v>5</v>
      </c>
      <c r="BE14" s="62">
        <v>5</v>
      </c>
      <c r="BF14" s="62">
        <v>5</v>
      </c>
      <c r="BG14" s="62">
        <f t="shared" si="2"/>
        <v>82</v>
      </c>
      <c r="BH14" s="62">
        <f t="shared" si="3"/>
        <v>3.9047619047619047</v>
      </c>
      <c r="BI14" s="63">
        <v>4</v>
      </c>
      <c r="BJ14" s="63">
        <v>4</v>
      </c>
      <c r="BK14" s="63">
        <v>5</v>
      </c>
      <c r="BL14" s="63">
        <v>5</v>
      </c>
      <c r="BM14" s="63">
        <v>5</v>
      </c>
      <c r="BN14" s="63">
        <v>1</v>
      </c>
      <c r="BO14">
        <f t="shared" si="4"/>
        <v>24</v>
      </c>
      <c r="BP14">
        <f t="shared" si="5"/>
        <v>1.1428571428571428</v>
      </c>
    </row>
    <row r="15" spans="1:68" x14ac:dyDescent="0.25">
      <c r="A15">
        <v>13</v>
      </c>
      <c r="B15" s="61">
        <v>5</v>
      </c>
      <c r="C15" s="61">
        <v>4</v>
      </c>
      <c r="D15" s="61">
        <v>5</v>
      </c>
      <c r="E15" s="61">
        <v>4</v>
      </c>
      <c r="F15" s="61">
        <v>5</v>
      </c>
      <c r="G15" s="61">
        <v>3</v>
      </c>
      <c r="H15" s="61">
        <v>4</v>
      </c>
      <c r="I15" s="61">
        <v>4</v>
      </c>
      <c r="J15" s="61">
        <v>5</v>
      </c>
      <c r="K15" s="61">
        <v>5</v>
      </c>
      <c r="L15" s="61">
        <v>5</v>
      </c>
      <c r="M15" s="61">
        <v>4</v>
      </c>
      <c r="N15" s="61">
        <v>5</v>
      </c>
      <c r="O15" s="61">
        <v>3</v>
      </c>
      <c r="P15" s="61">
        <v>5</v>
      </c>
      <c r="Q15" s="61">
        <v>4</v>
      </c>
      <c r="R15" s="61">
        <v>3</v>
      </c>
      <c r="S15" s="61">
        <v>5</v>
      </c>
      <c r="T15" s="61">
        <v>4</v>
      </c>
      <c r="U15" s="61">
        <v>3</v>
      </c>
      <c r="V15" s="61">
        <v>4</v>
      </c>
      <c r="W15" s="61">
        <v>4</v>
      </c>
      <c r="X15" s="61">
        <v>3</v>
      </c>
      <c r="Y15" s="61">
        <v>5</v>
      </c>
      <c r="Z15" s="61">
        <v>5</v>
      </c>
      <c r="AA15" s="61">
        <v>3</v>
      </c>
      <c r="AB15" s="61">
        <v>2</v>
      </c>
      <c r="AC15" s="61">
        <v>5</v>
      </c>
      <c r="AD15" s="61">
        <v>5</v>
      </c>
      <c r="AE15" s="61">
        <v>4</v>
      </c>
      <c r="AF15" s="61">
        <v>4</v>
      </c>
      <c r="AG15" s="61">
        <v>5</v>
      </c>
      <c r="AH15" s="61">
        <v>5</v>
      </c>
      <c r="AI15" s="61">
        <v>4</v>
      </c>
      <c r="AJ15" s="61">
        <v>4</v>
      </c>
      <c r="AK15" s="61">
        <f t="shared" si="0"/>
        <v>147</v>
      </c>
      <c r="AL15" s="61">
        <f t="shared" si="1"/>
        <v>7</v>
      </c>
      <c r="AM15" s="62">
        <v>1</v>
      </c>
      <c r="AN15" s="62">
        <v>5</v>
      </c>
      <c r="AO15" s="62">
        <v>4</v>
      </c>
      <c r="AP15" s="62">
        <v>4</v>
      </c>
      <c r="AQ15" s="62">
        <v>4</v>
      </c>
      <c r="AR15" s="62">
        <v>2</v>
      </c>
      <c r="AS15" s="62">
        <v>5</v>
      </c>
      <c r="AT15" s="62">
        <v>5</v>
      </c>
      <c r="AU15" s="62">
        <v>3</v>
      </c>
      <c r="AV15" s="62">
        <v>5</v>
      </c>
      <c r="AW15" s="62">
        <v>4</v>
      </c>
      <c r="AX15" s="62">
        <v>4</v>
      </c>
      <c r="AY15" s="62">
        <v>2</v>
      </c>
      <c r="AZ15" s="62">
        <v>3</v>
      </c>
      <c r="BA15" s="62">
        <v>3</v>
      </c>
      <c r="BB15" s="62">
        <v>4</v>
      </c>
      <c r="BC15" s="62">
        <v>5</v>
      </c>
      <c r="BD15" s="62">
        <v>5</v>
      </c>
      <c r="BE15" s="62">
        <v>4</v>
      </c>
      <c r="BF15" s="62">
        <v>5</v>
      </c>
      <c r="BG15" s="62">
        <f t="shared" si="2"/>
        <v>77</v>
      </c>
      <c r="BH15" s="62">
        <f t="shared" si="3"/>
        <v>3.6666666666666665</v>
      </c>
      <c r="BI15" s="63">
        <v>1</v>
      </c>
      <c r="BJ15" s="63">
        <v>5</v>
      </c>
      <c r="BK15" s="63">
        <v>5</v>
      </c>
      <c r="BL15" s="63">
        <v>4</v>
      </c>
      <c r="BM15" s="63">
        <v>5</v>
      </c>
      <c r="BN15" s="63">
        <v>5</v>
      </c>
      <c r="BO15">
        <f t="shared" si="4"/>
        <v>25</v>
      </c>
      <c r="BP15">
        <f t="shared" si="5"/>
        <v>1.1904761904761905</v>
      </c>
    </row>
    <row r="16" spans="1:68" x14ac:dyDescent="0.25">
      <c r="A16">
        <v>14</v>
      </c>
      <c r="B16" s="61">
        <v>4</v>
      </c>
      <c r="C16" s="61">
        <v>4</v>
      </c>
      <c r="D16" s="61">
        <v>2</v>
      </c>
      <c r="E16" s="61">
        <v>4</v>
      </c>
      <c r="F16" s="61">
        <v>3</v>
      </c>
      <c r="G16" s="61">
        <v>3</v>
      </c>
      <c r="H16" s="61">
        <v>4</v>
      </c>
      <c r="I16" s="61">
        <v>4</v>
      </c>
      <c r="J16" s="61">
        <v>5</v>
      </c>
      <c r="K16" s="61">
        <v>5</v>
      </c>
      <c r="L16" s="61">
        <v>5</v>
      </c>
      <c r="M16" s="61">
        <v>3</v>
      </c>
      <c r="N16" s="61">
        <v>4</v>
      </c>
      <c r="O16" s="61">
        <v>5</v>
      </c>
      <c r="P16" s="61">
        <v>4</v>
      </c>
      <c r="Q16" s="61">
        <v>2</v>
      </c>
      <c r="R16" s="61">
        <v>2</v>
      </c>
      <c r="S16" s="61">
        <v>5</v>
      </c>
      <c r="T16" s="61">
        <v>3</v>
      </c>
      <c r="U16" s="61">
        <v>3</v>
      </c>
      <c r="V16" s="61">
        <v>3</v>
      </c>
      <c r="W16" s="61">
        <v>5</v>
      </c>
      <c r="X16" s="61">
        <v>4</v>
      </c>
      <c r="Y16" s="61">
        <v>4</v>
      </c>
      <c r="Z16" s="61">
        <v>4</v>
      </c>
      <c r="AA16" s="61">
        <v>5</v>
      </c>
      <c r="AB16" s="61">
        <v>3</v>
      </c>
      <c r="AC16" s="61">
        <v>5</v>
      </c>
      <c r="AD16" s="61">
        <v>4</v>
      </c>
      <c r="AE16" s="61">
        <v>4</v>
      </c>
      <c r="AF16" s="61">
        <v>3</v>
      </c>
      <c r="AG16" s="61">
        <v>4</v>
      </c>
      <c r="AH16" s="61">
        <v>4</v>
      </c>
      <c r="AI16" s="61">
        <v>4</v>
      </c>
      <c r="AJ16" s="61">
        <v>5</v>
      </c>
      <c r="AK16" s="61">
        <f t="shared" si="0"/>
        <v>135</v>
      </c>
      <c r="AL16" s="61">
        <f t="shared" si="1"/>
        <v>6.4285714285714288</v>
      </c>
      <c r="AM16" s="62">
        <v>2</v>
      </c>
      <c r="AN16" s="62">
        <v>5</v>
      </c>
      <c r="AO16" s="62">
        <v>2</v>
      </c>
      <c r="AP16" s="62">
        <v>5</v>
      </c>
      <c r="AQ16" s="62">
        <v>5</v>
      </c>
      <c r="AR16" s="62">
        <v>4</v>
      </c>
      <c r="AS16" s="62">
        <v>5</v>
      </c>
      <c r="AT16" s="62">
        <v>3</v>
      </c>
      <c r="AU16" s="62">
        <v>3</v>
      </c>
      <c r="AV16" s="62">
        <v>5</v>
      </c>
      <c r="AW16" s="62">
        <v>4</v>
      </c>
      <c r="AX16" s="62">
        <v>4</v>
      </c>
      <c r="AY16" s="62">
        <v>3</v>
      </c>
      <c r="AZ16" s="62">
        <v>3</v>
      </c>
      <c r="BA16" s="62">
        <v>3</v>
      </c>
      <c r="BB16" s="62">
        <v>4</v>
      </c>
      <c r="BC16" s="62">
        <v>5</v>
      </c>
      <c r="BD16" s="62">
        <v>4</v>
      </c>
      <c r="BE16" s="62">
        <v>5</v>
      </c>
      <c r="BF16" s="62">
        <v>5</v>
      </c>
      <c r="BG16" s="62">
        <f t="shared" si="2"/>
        <v>79</v>
      </c>
      <c r="BH16" s="62">
        <f t="shared" si="3"/>
        <v>3.7619047619047619</v>
      </c>
      <c r="BI16" s="63">
        <v>4</v>
      </c>
      <c r="BJ16" s="63">
        <v>4</v>
      </c>
      <c r="BK16" s="63">
        <v>5</v>
      </c>
      <c r="BL16" s="63">
        <v>4</v>
      </c>
      <c r="BM16" s="63">
        <v>4</v>
      </c>
      <c r="BN16" s="63">
        <v>4</v>
      </c>
      <c r="BO16">
        <f t="shared" si="4"/>
        <v>25</v>
      </c>
      <c r="BP16">
        <f t="shared" si="5"/>
        <v>1.1904761904761905</v>
      </c>
    </row>
    <row r="17" spans="1:68" x14ac:dyDescent="0.25">
      <c r="A17">
        <v>15</v>
      </c>
      <c r="B17" s="61">
        <v>4</v>
      </c>
      <c r="C17" s="61">
        <v>4</v>
      </c>
      <c r="D17" s="61">
        <v>5</v>
      </c>
      <c r="E17" s="61">
        <v>3</v>
      </c>
      <c r="F17" s="61">
        <v>2</v>
      </c>
      <c r="G17" s="61">
        <v>4</v>
      </c>
      <c r="H17" s="61">
        <v>3</v>
      </c>
      <c r="I17" s="61">
        <v>2</v>
      </c>
      <c r="J17" s="61">
        <v>4</v>
      </c>
      <c r="K17" s="61">
        <v>4</v>
      </c>
      <c r="L17" s="61">
        <v>3</v>
      </c>
      <c r="M17" s="61">
        <v>3</v>
      </c>
      <c r="N17" s="61">
        <v>3</v>
      </c>
      <c r="O17" s="61">
        <v>4</v>
      </c>
      <c r="P17" s="61">
        <v>4</v>
      </c>
      <c r="Q17" s="61">
        <v>3</v>
      </c>
      <c r="R17" s="61">
        <v>3</v>
      </c>
      <c r="S17" s="61">
        <v>4</v>
      </c>
      <c r="T17" s="61">
        <v>3</v>
      </c>
      <c r="U17" s="61">
        <v>3</v>
      </c>
      <c r="V17" s="61">
        <v>2</v>
      </c>
      <c r="W17" s="61">
        <v>3</v>
      </c>
      <c r="X17" s="61">
        <v>2</v>
      </c>
      <c r="Y17" s="61">
        <v>2</v>
      </c>
      <c r="Z17" s="61">
        <v>5</v>
      </c>
      <c r="AA17" s="61">
        <v>2</v>
      </c>
      <c r="AB17" s="61">
        <v>2</v>
      </c>
      <c r="AC17" s="61">
        <v>5</v>
      </c>
      <c r="AD17" s="61">
        <v>2</v>
      </c>
      <c r="AE17" s="61">
        <v>3</v>
      </c>
      <c r="AF17" s="61">
        <v>2</v>
      </c>
      <c r="AG17" s="61">
        <v>3</v>
      </c>
      <c r="AH17" s="61">
        <v>3</v>
      </c>
      <c r="AI17" s="61">
        <v>4</v>
      </c>
      <c r="AJ17" s="61">
        <v>3</v>
      </c>
      <c r="AK17" s="61">
        <f t="shared" si="0"/>
        <v>111</v>
      </c>
      <c r="AL17" s="61">
        <f t="shared" si="1"/>
        <v>5.2857142857142856</v>
      </c>
      <c r="AM17" s="62">
        <v>2</v>
      </c>
      <c r="AN17" s="62">
        <v>4</v>
      </c>
      <c r="AO17" s="62">
        <v>4</v>
      </c>
      <c r="AP17" s="62">
        <v>4</v>
      </c>
      <c r="AQ17" s="62">
        <v>4</v>
      </c>
      <c r="AR17" s="62">
        <v>3</v>
      </c>
      <c r="AS17" s="62">
        <v>5</v>
      </c>
      <c r="AT17" s="62">
        <v>3</v>
      </c>
      <c r="AU17" s="62">
        <v>5</v>
      </c>
      <c r="AV17" s="62">
        <v>5</v>
      </c>
      <c r="AW17" s="62">
        <v>4</v>
      </c>
      <c r="AX17" s="62">
        <v>5</v>
      </c>
      <c r="AY17" s="62">
        <v>3</v>
      </c>
      <c r="AZ17" s="62">
        <v>2</v>
      </c>
      <c r="BA17" s="62">
        <v>4</v>
      </c>
      <c r="BB17" s="62">
        <v>3</v>
      </c>
      <c r="BC17" s="62">
        <v>3</v>
      </c>
      <c r="BD17" s="62">
        <v>1</v>
      </c>
      <c r="BE17" s="62">
        <v>3</v>
      </c>
      <c r="BF17" s="62">
        <v>5</v>
      </c>
      <c r="BG17" s="62">
        <f t="shared" si="2"/>
        <v>72</v>
      </c>
      <c r="BH17" s="62">
        <f t="shared" si="3"/>
        <v>3.4285714285714284</v>
      </c>
      <c r="BI17" s="63">
        <v>1</v>
      </c>
      <c r="BJ17" s="63">
        <v>4</v>
      </c>
      <c r="BK17" s="63">
        <v>5</v>
      </c>
      <c r="BL17" s="63">
        <v>3</v>
      </c>
      <c r="BM17" s="63">
        <v>5</v>
      </c>
      <c r="BN17" s="63">
        <v>3</v>
      </c>
      <c r="BO17">
        <f t="shared" si="4"/>
        <v>21</v>
      </c>
      <c r="BP17">
        <f t="shared" si="5"/>
        <v>1</v>
      </c>
    </row>
    <row r="18" spans="1:68" x14ac:dyDescent="0.25">
      <c r="A18">
        <v>16</v>
      </c>
      <c r="B18" s="61">
        <v>5</v>
      </c>
      <c r="C18" s="61">
        <v>4</v>
      </c>
      <c r="D18" s="61">
        <v>5</v>
      </c>
      <c r="E18" s="61">
        <v>4</v>
      </c>
      <c r="F18" s="61">
        <v>3</v>
      </c>
      <c r="G18" s="61">
        <v>5</v>
      </c>
      <c r="H18" s="61">
        <v>4</v>
      </c>
      <c r="I18" s="61">
        <v>2</v>
      </c>
      <c r="J18" s="61">
        <v>5</v>
      </c>
      <c r="K18" s="61">
        <v>5</v>
      </c>
      <c r="L18" s="61">
        <v>4</v>
      </c>
      <c r="M18" s="61">
        <v>5</v>
      </c>
      <c r="N18" s="61">
        <v>3</v>
      </c>
      <c r="O18" s="61">
        <v>4</v>
      </c>
      <c r="P18" s="61">
        <v>5</v>
      </c>
      <c r="Q18" s="61">
        <v>2</v>
      </c>
      <c r="R18" s="61">
        <v>2</v>
      </c>
      <c r="S18" s="61">
        <v>3</v>
      </c>
      <c r="T18" s="61">
        <v>4</v>
      </c>
      <c r="U18" s="61">
        <v>2</v>
      </c>
      <c r="V18" s="61">
        <v>4</v>
      </c>
      <c r="W18" s="61">
        <v>5</v>
      </c>
      <c r="X18" s="61">
        <v>3</v>
      </c>
      <c r="Y18" s="61">
        <v>4</v>
      </c>
      <c r="Z18" s="61">
        <v>4</v>
      </c>
      <c r="AA18" s="61">
        <v>5</v>
      </c>
      <c r="AB18" s="61">
        <v>4</v>
      </c>
      <c r="AC18" s="61">
        <v>4</v>
      </c>
      <c r="AD18" s="61">
        <v>2</v>
      </c>
      <c r="AE18" s="61">
        <v>2</v>
      </c>
      <c r="AF18" s="61">
        <v>1</v>
      </c>
      <c r="AG18" s="61">
        <v>4</v>
      </c>
      <c r="AH18" s="61">
        <v>3</v>
      </c>
      <c r="AI18" s="61">
        <v>4</v>
      </c>
      <c r="AJ18" s="61">
        <v>1</v>
      </c>
      <c r="AK18" s="61">
        <f t="shared" si="0"/>
        <v>126</v>
      </c>
      <c r="AL18" s="61">
        <f t="shared" si="1"/>
        <v>6</v>
      </c>
      <c r="AM18" s="62">
        <v>4</v>
      </c>
      <c r="AN18" s="62">
        <v>2</v>
      </c>
      <c r="AO18" s="62">
        <v>3</v>
      </c>
      <c r="AP18" s="62">
        <v>4</v>
      </c>
      <c r="AQ18" s="62">
        <v>4</v>
      </c>
      <c r="AR18" s="62">
        <v>4</v>
      </c>
      <c r="AS18" s="62">
        <v>2</v>
      </c>
      <c r="AT18" s="62">
        <v>2</v>
      </c>
      <c r="AU18" s="62">
        <v>4</v>
      </c>
      <c r="AV18" s="62">
        <v>5</v>
      </c>
      <c r="AW18" s="62">
        <v>4</v>
      </c>
      <c r="AX18" s="62">
        <v>4</v>
      </c>
      <c r="AY18" s="62">
        <v>3</v>
      </c>
      <c r="AZ18" s="62">
        <v>3</v>
      </c>
      <c r="BA18" s="62">
        <v>4</v>
      </c>
      <c r="BB18" s="62">
        <v>3</v>
      </c>
      <c r="BC18" s="62">
        <v>4</v>
      </c>
      <c r="BD18" s="62">
        <v>4</v>
      </c>
      <c r="BE18" s="62">
        <v>5</v>
      </c>
      <c r="BF18" s="62">
        <v>1</v>
      </c>
      <c r="BG18" s="62">
        <f t="shared" si="2"/>
        <v>69</v>
      </c>
      <c r="BH18" s="62">
        <f t="shared" si="3"/>
        <v>3.2857142857142856</v>
      </c>
      <c r="BI18" s="63">
        <v>1</v>
      </c>
      <c r="BJ18" s="63">
        <v>4</v>
      </c>
      <c r="BK18" s="63">
        <v>4</v>
      </c>
      <c r="BL18" s="63">
        <v>4</v>
      </c>
      <c r="BM18" s="63">
        <v>5</v>
      </c>
      <c r="BN18" s="63">
        <v>4</v>
      </c>
      <c r="BO18">
        <f t="shared" si="4"/>
        <v>22</v>
      </c>
      <c r="BP18">
        <f t="shared" si="5"/>
        <v>1.0476190476190477</v>
      </c>
    </row>
    <row r="19" spans="1:68" x14ac:dyDescent="0.25">
      <c r="A19">
        <v>17</v>
      </c>
      <c r="B19" s="61">
        <v>4</v>
      </c>
      <c r="C19" s="61">
        <v>4</v>
      </c>
      <c r="D19" s="61">
        <v>3</v>
      </c>
      <c r="E19" s="61">
        <v>4</v>
      </c>
      <c r="F19" s="61">
        <v>3</v>
      </c>
      <c r="G19" s="61">
        <v>4</v>
      </c>
      <c r="H19" s="61">
        <v>3</v>
      </c>
      <c r="I19" s="61">
        <v>4</v>
      </c>
      <c r="J19" s="61">
        <v>4</v>
      </c>
      <c r="K19" s="61">
        <v>4</v>
      </c>
      <c r="L19" s="61">
        <v>4</v>
      </c>
      <c r="M19" s="61">
        <v>4</v>
      </c>
      <c r="N19" s="61">
        <v>4</v>
      </c>
      <c r="O19" s="61">
        <v>4</v>
      </c>
      <c r="P19" s="61">
        <v>3</v>
      </c>
      <c r="Q19" s="61">
        <v>4</v>
      </c>
      <c r="R19" s="61">
        <v>4</v>
      </c>
      <c r="S19" s="61">
        <v>5</v>
      </c>
      <c r="T19" s="61">
        <v>4</v>
      </c>
      <c r="U19" s="61">
        <v>2</v>
      </c>
      <c r="V19" s="61">
        <v>3</v>
      </c>
      <c r="W19" s="61">
        <v>4</v>
      </c>
      <c r="X19" s="61">
        <v>4</v>
      </c>
      <c r="Y19" s="61">
        <v>4</v>
      </c>
      <c r="Z19" s="61">
        <v>4</v>
      </c>
      <c r="AA19" s="61">
        <v>3</v>
      </c>
      <c r="AB19" s="61">
        <v>2</v>
      </c>
      <c r="AC19" s="61">
        <v>5</v>
      </c>
      <c r="AD19" s="61">
        <v>3</v>
      </c>
      <c r="AE19" s="61">
        <v>1</v>
      </c>
      <c r="AF19" s="61">
        <v>2</v>
      </c>
      <c r="AG19" s="61">
        <v>4</v>
      </c>
      <c r="AH19" s="61">
        <v>4</v>
      </c>
      <c r="AI19" s="61">
        <v>4</v>
      </c>
      <c r="AJ19" s="61">
        <v>3</v>
      </c>
      <c r="AK19" s="61">
        <f t="shared" si="0"/>
        <v>125</v>
      </c>
      <c r="AL19" s="61">
        <f t="shared" si="1"/>
        <v>5.9523809523809526</v>
      </c>
      <c r="AM19" s="62">
        <v>1</v>
      </c>
      <c r="AN19" s="62">
        <v>4</v>
      </c>
      <c r="AO19" s="62">
        <v>3</v>
      </c>
      <c r="AP19" s="62">
        <v>4</v>
      </c>
      <c r="AQ19" s="62">
        <v>4</v>
      </c>
      <c r="AR19" s="62">
        <v>4</v>
      </c>
      <c r="AS19" s="62">
        <v>4</v>
      </c>
      <c r="AT19" s="62">
        <v>3</v>
      </c>
      <c r="AU19" s="62">
        <v>4</v>
      </c>
      <c r="AV19" s="62">
        <v>5</v>
      </c>
      <c r="AW19" s="62">
        <v>4</v>
      </c>
      <c r="AX19" s="62">
        <v>4</v>
      </c>
      <c r="AY19" s="62">
        <v>4</v>
      </c>
      <c r="AZ19" s="62">
        <v>2</v>
      </c>
      <c r="BA19" s="62">
        <v>4</v>
      </c>
      <c r="BB19" s="62">
        <v>3</v>
      </c>
      <c r="BC19" s="62">
        <v>3</v>
      </c>
      <c r="BD19" s="62">
        <v>3</v>
      </c>
      <c r="BE19" s="62">
        <v>4</v>
      </c>
      <c r="BF19" s="62">
        <v>3</v>
      </c>
      <c r="BG19" s="62">
        <f t="shared" si="2"/>
        <v>70</v>
      </c>
      <c r="BH19" s="62">
        <f t="shared" si="3"/>
        <v>3.3333333333333335</v>
      </c>
      <c r="BI19" s="63">
        <v>3</v>
      </c>
      <c r="BJ19" s="63">
        <v>5</v>
      </c>
      <c r="BK19" s="63">
        <v>5</v>
      </c>
      <c r="BL19" s="63">
        <v>5</v>
      </c>
      <c r="BM19" s="63">
        <v>5</v>
      </c>
      <c r="BN19" s="63">
        <v>2</v>
      </c>
      <c r="BO19">
        <f t="shared" si="4"/>
        <v>25</v>
      </c>
      <c r="BP19">
        <f t="shared" si="5"/>
        <v>1.1904761904761905</v>
      </c>
    </row>
    <row r="20" spans="1:68" x14ac:dyDescent="0.25">
      <c r="A20">
        <v>18</v>
      </c>
      <c r="B20" s="61">
        <v>4</v>
      </c>
      <c r="C20" s="61">
        <v>4</v>
      </c>
      <c r="D20" s="61">
        <v>4</v>
      </c>
      <c r="E20" s="61">
        <v>5</v>
      </c>
      <c r="F20" s="61">
        <v>4</v>
      </c>
      <c r="G20" s="61">
        <v>4</v>
      </c>
      <c r="H20" s="61">
        <v>4</v>
      </c>
      <c r="I20" s="61">
        <v>2</v>
      </c>
      <c r="J20" s="61">
        <v>5</v>
      </c>
      <c r="K20" s="61">
        <v>4</v>
      </c>
      <c r="L20" s="61">
        <v>4</v>
      </c>
      <c r="M20" s="61">
        <v>4</v>
      </c>
      <c r="N20" s="61">
        <v>2</v>
      </c>
      <c r="O20" s="61">
        <v>4</v>
      </c>
      <c r="P20" s="61">
        <v>4</v>
      </c>
      <c r="Q20" s="61">
        <v>4</v>
      </c>
      <c r="R20" s="61">
        <v>2</v>
      </c>
      <c r="S20" s="61">
        <v>5</v>
      </c>
      <c r="T20" s="61">
        <v>4</v>
      </c>
      <c r="U20" s="61">
        <v>2</v>
      </c>
      <c r="V20" s="61">
        <v>4</v>
      </c>
      <c r="W20" s="61">
        <v>5</v>
      </c>
      <c r="X20" s="61">
        <v>4</v>
      </c>
      <c r="Y20" s="61">
        <v>4</v>
      </c>
      <c r="Z20" s="61">
        <v>4</v>
      </c>
      <c r="AA20" s="61">
        <v>4</v>
      </c>
      <c r="AB20" s="61">
        <v>3</v>
      </c>
      <c r="AC20" s="61">
        <v>5</v>
      </c>
      <c r="AD20" s="61">
        <v>3</v>
      </c>
      <c r="AE20" s="61">
        <v>3</v>
      </c>
      <c r="AF20" s="61">
        <v>3</v>
      </c>
      <c r="AG20" s="61">
        <v>3</v>
      </c>
      <c r="AH20" s="61">
        <v>3</v>
      </c>
      <c r="AI20" s="61">
        <v>4</v>
      </c>
      <c r="AJ20" s="61">
        <v>5</v>
      </c>
      <c r="AK20" s="61">
        <f t="shared" si="0"/>
        <v>132</v>
      </c>
      <c r="AL20" s="61">
        <f t="shared" si="1"/>
        <v>6.2857142857142856</v>
      </c>
      <c r="AM20" s="62">
        <v>1</v>
      </c>
      <c r="AN20" s="62">
        <v>5</v>
      </c>
      <c r="AO20" s="62">
        <v>3</v>
      </c>
      <c r="AP20" s="62">
        <v>5</v>
      </c>
      <c r="AQ20" s="62">
        <v>5</v>
      </c>
      <c r="AR20" s="62">
        <v>4</v>
      </c>
      <c r="AS20" s="62">
        <v>5</v>
      </c>
      <c r="AT20" s="62">
        <v>4</v>
      </c>
      <c r="AU20" s="62">
        <v>4</v>
      </c>
      <c r="AV20" s="62">
        <v>4</v>
      </c>
      <c r="AW20" s="62">
        <v>5</v>
      </c>
      <c r="AX20" s="62">
        <v>4</v>
      </c>
      <c r="AY20" s="62">
        <v>4</v>
      </c>
      <c r="AZ20" s="62">
        <v>4</v>
      </c>
      <c r="BA20" s="62">
        <v>4</v>
      </c>
      <c r="BB20" s="62">
        <v>4</v>
      </c>
      <c r="BC20" s="62">
        <v>4</v>
      </c>
      <c r="BD20" s="62">
        <v>4</v>
      </c>
      <c r="BE20" s="62">
        <v>5</v>
      </c>
      <c r="BF20" s="62">
        <v>3</v>
      </c>
      <c r="BG20" s="62">
        <f t="shared" si="2"/>
        <v>81</v>
      </c>
      <c r="BH20" s="62">
        <f t="shared" si="3"/>
        <v>3.8571428571428572</v>
      </c>
      <c r="BI20" s="63">
        <v>4</v>
      </c>
      <c r="BJ20" s="63">
        <v>5</v>
      </c>
      <c r="BK20" s="63">
        <v>2</v>
      </c>
      <c r="BL20" s="63">
        <v>4</v>
      </c>
      <c r="BM20" s="63">
        <v>5</v>
      </c>
      <c r="BN20" s="63">
        <v>4</v>
      </c>
      <c r="BO20">
        <f t="shared" si="4"/>
        <v>24</v>
      </c>
      <c r="BP20">
        <f t="shared" si="5"/>
        <v>1.1428571428571428</v>
      </c>
    </row>
    <row r="21" spans="1:68" x14ac:dyDescent="0.25">
      <c r="A21">
        <v>19</v>
      </c>
      <c r="B21" s="61">
        <v>5</v>
      </c>
      <c r="C21" s="61">
        <v>5</v>
      </c>
      <c r="D21" s="61">
        <v>3</v>
      </c>
      <c r="E21" s="61">
        <v>4</v>
      </c>
      <c r="F21" s="61">
        <v>2</v>
      </c>
      <c r="G21" s="61">
        <v>4</v>
      </c>
      <c r="H21" s="61">
        <v>3</v>
      </c>
      <c r="I21" s="61">
        <v>4</v>
      </c>
      <c r="J21" s="61">
        <v>3</v>
      </c>
      <c r="K21" s="61">
        <v>5</v>
      </c>
      <c r="L21" s="61">
        <v>3</v>
      </c>
      <c r="M21" s="61">
        <v>3</v>
      </c>
      <c r="N21" s="61">
        <v>5</v>
      </c>
      <c r="O21" s="61">
        <v>4</v>
      </c>
      <c r="P21" s="61">
        <v>2</v>
      </c>
      <c r="Q21" s="61">
        <v>4</v>
      </c>
      <c r="R21" s="61">
        <v>3</v>
      </c>
      <c r="S21" s="61">
        <v>4</v>
      </c>
      <c r="T21" s="61">
        <v>3</v>
      </c>
      <c r="U21" s="61">
        <v>2</v>
      </c>
      <c r="V21" s="61">
        <v>4</v>
      </c>
      <c r="W21" s="61">
        <v>4</v>
      </c>
      <c r="X21" s="61">
        <v>4</v>
      </c>
      <c r="Y21" s="61">
        <v>3</v>
      </c>
      <c r="Z21" s="61">
        <v>4</v>
      </c>
      <c r="AA21" s="61">
        <v>2</v>
      </c>
      <c r="AB21" s="61">
        <v>4</v>
      </c>
      <c r="AC21" s="61">
        <v>5</v>
      </c>
      <c r="AD21" s="61">
        <v>2</v>
      </c>
      <c r="AE21" s="61">
        <v>2</v>
      </c>
      <c r="AF21" s="61">
        <v>2</v>
      </c>
      <c r="AG21" s="61">
        <v>3</v>
      </c>
      <c r="AH21" s="61">
        <v>4</v>
      </c>
      <c r="AI21" s="61">
        <v>5</v>
      </c>
      <c r="AJ21" s="61">
        <v>4</v>
      </c>
      <c r="AK21" s="61">
        <f t="shared" si="0"/>
        <v>123</v>
      </c>
      <c r="AL21" s="61">
        <f t="shared" si="1"/>
        <v>5.8571428571428568</v>
      </c>
      <c r="AM21" s="62">
        <v>1</v>
      </c>
      <c r="AN21" s="62">
        <v>5</v>
      </c>
      <c r="AO21" s="62">
        <v>3</v>
      </c>
      <c r="AP21" s="62">
        <v>5</v>
      </c>
      <c r="AQ21" s="62">
        <v>5</v>
      </c>
      <c r="AR21" s="62">
        <v>4</v>
      </c>
      <c r="AS21" s="62">
        <v>4</v>
      </c>
      <c r="AT21" s="62">
        <v>4</v>
      </c>
      <c r="AU21" s="62">
        <v>4</v>
      </c>
      <c r="AV21" s="62">
        <v>4</v>
      </c>
      <c r="AW21" s="62">
        <v>5</v>
      </c>
      <c r="AX21" s="62">
        <v>4</v>
      </c>
      <c r="AY21" s="62">
        <v>4</v>
      </c>
      <c r="AZ21" s="62">
        <v>4</v>
      </c>
      <c r="BA21" s="62">
        <v>5</v>
      </c>
      <c r="BB21" s="62">
        <v>3</v>
      </c>
      <c r="BC21" s="62">
        <v>4</v>
      </c>
      <c r="BD21" s="62">
        <v>4</v>
      </c>
      <c r="BE21" s="62">
        <v>4</v>
      </c>
      <c r="BF21" s="62">
        <v>3</v>
      </c>
      <c r="BG21" s="62">
        <f t="shared" si="2"/>
        <v>79</v>
      </c>
      <c r="BH21" s="62">
        <f t="shared" si="3"/>
        <v>3.7619047619047619</v>
      </c>
      <c r="BI21" s="63">
        <v>4</v>
      </c>
      <c r="BJ21" s="63">
        <v>4</v>
      </c>
      <c r="BK21" s="63">
        <v>4</v>
      </c>
      <c r="BL21" s="63">
        <v>4</v>
      </c>
      <c r="BM21" s="63">
        <v>5</v>
      </c>
      <c r="BN21" s="63">
        <v>2</v>
      </c>
      <c r="BO21">
        <f t="shared" si="4"/>
        <v>23</v>
      </c>
      <c r="BP21">
        <f t="shared" si="5"/>
        <v>1.0952380952380953</v>
      </c>
    </row>
    <row r="22" spans="1:68" x14ac:dyDescent="0.25">
      <c r="A22">
        <v>20</v>
      </c>
      <c r="B22" s="61">
        <v>5</v>
      </c>
      <c r="C22" s="61">
        <v>5</v>
      </c>
      <c r="D22" s="61">
        <v>1</v>
      </c>
      <c r="E22" s="61">
        <v>4</v>
      </c>
      <c r="F22" s="61">
        <v>1</v>
      </c>
      <c r="G22" s="61">
        <v>5</v>
      </c>
      <c r="H22" s="61">
        <v>3</v>
      </c>
      <c r="I22" s="61">
        <v>2</v>
      </c>
      <c r="J22" s="61">
        <v>4</v>
      </c>
      <c r="K22" s="61">
        <v>4</v>
      </c>
      <c r="L22" s="61">
        <v>3</v>
      </c>
      <c r="M22" s="61">
        <v>3</v>
      </c>
      <c r="N22" s="61">
        <v>4</v>
      </c>
      <c r="O22" s="61">
        <v>2</v>
      </c>
      <c r="P22" s="61">
        <v>4</v>
      </c>
      <c r="Q22" s="61">
        <v>5</v>
      </c>
      <c r="R22" s="61">
        <v>2</v>
      </c>
      <c r="S22" s="61">
        <v>4</v>
      </c>
      <c r="T22" s="61">
        <v>2</v>
      </c>
      <c r="U22" s="61">
        <v>1</v>
      </c>
      <c r="V22" s="61">
        <v>1</v>
      </c>
      <c r="W22" s="61">
        <v>4</v>
      </c>
      <c r="X22" s="61">
        <v>5</v>
      </c>
      <c r="Y22" s="61">
        <v>4</v>
      </c>
      <c r="Z22" s="61">
        <v>4</v>
      </c>
      <c r="AA22" s="61">
        <v>3</v>
      </c>
      <c r="AB22" s="61">
        <v>2</v>
      </c>
      <c r="AC22" s="61">
        <v>4</v>
      </c>
      <c r="AD22" s="61">
        <v>2</v>
      </c>
      <c r="AE22" s="61">
        <v>2</v>
      </c>
      <c r="AF22" s="61">
        <v>2</v>
      </c>
      <c r="AG22" s="61">
        <v>4</v>
      </c>
      <c r="AH22" s="61">
        <v>3</v>
      </c>
      <c r="AI22" s="61">
        <v>4</v>
      </c>
      <c r="AJ22" s="61">
        <v>4</v>
      </c>
      <c r="AK22" s="61">
        <f t="shared" si="0"/>
        <v>112</v>
      </c>
      <c r="AL22" s="61">
        <f t="shared" si="1"/>
        <v>5.333333333333333</v>
      </c>
      <c r="AM22" s="62">
        <v>1</v>
      </c>
      <c r="AN22" s="62">
        <v>5</v>
      </c>
      <c r="AO22" s="62">
        <v>3</v>
      </c>
      <c r="AP22" s="62">
        <v>4</v>
      </c>
      <c r="AQ22" s="62">
        <v>5</v>
      </c>
      <c r="AR22" s="62">
        <v>5</v>
      </c>
      <c r="AS22" s="62">
        <v>4</v>
      </c>
      <c r="AT22" s="62">
        <v>4</v>
      </c>
      <c r="AU22" s="62">
        <v>5</v>
      </c>
      <c r="AV22" s="62">
        <v>4</v>
      </c>
      <c r="AW22" s="62">
        <v>4</v>
      </c>
      <c r="AX22" s="62">
        <v>3</v>
      </c>
      <c r="AY22" s="62">
        <v>3</v>
      </c>
      <c r="AZ22" s="62">
        <v>2</v>
      </c>
      <c r="BA22" s="62">
        <v>2</v>
      </c>
      <c r="BB22" s="62">
        <v>3</v>
      </c>
      <c r="BC22" s="62">
        <v>5</v>
      </c>
      <c r="BD22" s="62">
        <v>5</v>
      </c>
      <c r="BE22" s="62">
        <v>4</v>
      </c>
      <c r="BF22" s="62">
        <v>5</v>
      </c>
      <c r="BG22" s="62">
        <f t="shared" si="2"/>
        <v>76</v>
      </c>
      <c r="BH22" s="62">
        <f t="shared" si="3"/>
        <v>3.6190476190476191</v>
      </c>
      <c r="BI22" s="63">
        <v>4</v>
      </c>
      <c r="BJ22" s="63">
        <v>4</v>
      </c>
      <c r="BK22" s="63">
        <v>5</v>
      </c>
      <c r="BL22" s="63">
        <v>5</v>
      </c>
      <c r="BM22" s="63">
        <v>5</v>
      </c>
      <c r="BN22" s="63">
        <v>4</v>
      </c>
      <c r="BO22">
        <f t="shared" si="4"/>
        <v>27</v>
      </c>
      <c r="BP22">
        <f t="shared" si="5"/>
        <v>1.2857142857142858</v>
      </c>
    </row>
    <row r="23" spans="1:68" x14ac:dyDescent="0.25">
      <c r="A23">
        <v>21</v>
      </c>
      <c r="B23" s="61">
        <v>5</v>
      </c>
      <c r="C23" s="61">
        <v>5</v>
      </c>
      <c r="D23" s="61">
        <v>1</v>
      </c>
      <c r="E23" s="61">
        <v>3</v>
      </c>
      <c r="F23" s="61">
        <v>2</v>
      </c>
      <c r="G23" s="61">
        <v>4</v>
      </c>
      <c r="H23" s="61">
        <v>4</v>
      </c>
      <c r="I23" s="61">
        <v>2</v>
      </c>
      <c r="J23" s="61">
        <v>4</v>
      </c>
      <c r="K23" s="61">
        <v>4</v>
      </c>
      <c r="L23" s="61">
        <v>3</v>
      </c>
      <c r="M23" s="61">
        <v>3</v>
      </c>
      <c r="N23" s="61">
        <v>4</v>
      </c>
      <c r="O23" s="61">
        <v>2</v>
      </c>
      <c r="P23" s="61">
        <v>4</v>
      </c>
      <c r="Q23" s="61">
        <v>2</v>
      </c>
      <c r="R23" s="61">
        <v>4</v>
      </c>
      <c r="S23" s="61">
        <v>5</v>
      </c>
      <c r="T23" s="61">
        <v>5</v>
      </c>
      <c r="U23" s="61">
        <v>2</v>
      </c>
      <c r="V23" s="61">
        <v>2</v>
      </c>
      <c r="W23" s="61">
        <v>3</v>
      </c>
      <c r="X23" s="61">
        <v>5</v>
      </c>
      <c r="Y23" s="61">
        <v>4</v>
      </c>
      <c r="Z23" s="61">
        <v>5</v>
      </c>
      <c r="AA23" s="61">
        <v>1</v>
      </c>
      <c r="AB23" s="61">
        <v>4</v>
      </c>
      <c r="AC23" s="61">
        <v>5</v>
      </c>
      <c r="AD23" s="61">
        <v>4</v>
      </c>
      <c r="AE23" s="61">
        <v>2</v>
      </c>
      <c r="AF23" s="61">
        <v>2</v>
      </c>
      <c r="AG23" s="61">
        <v>4</v>
      </c>
      <c r="AH23" s="61">
        <v>3</v>
      </c>
      <c r="AI23" s="61">
        <v>4</v>
      </c>
      <c r="AJ23" s="61">
        <v>4</v>
      </c>
      <c r="AK23" s="61">
        <f t="shared" si="0"/>
        <v>120</v>
      </c>
      <c r="AL23" s="61">
        <f t="shared" si="1"/>
        <v>5.7142857142857144</v>
      </c>
      <c r="AM23" s="62">
        <v>5</v>
      </c>
      <c r="AN23" s="62">
        <v>5</v>
      </c>
      <c r="AO23" s="62">
        <v>3</v>
      </c>
      <c r="AP23" s="62">
        <v>4</v>
      </c>
      <c r="AQ23" s="62">
        <v>5</v>
      </c>
      <c r="AR23" s="62">
        <v>4</v>
      </c>
      <c r="AS23" s="62">
        <v>4</v>
      </c>
      <c r="AT23" s="62">
        <v>4</v>
      </c>
      <c r="AU23" s="62">
        <v>5</v>
      </c>
      <c r="AV23" s="62">
        <v>1</v>
      </c>
      <c r="AW23" s="62">
        <v>4</v>
      </c>
      <c r="AX23" s="62">
        <v>4</v>
      </c>
      <c r="AY23" s="62">
        <v>3</v>
      </c>
      <c r="AZ23" s="62">
        <v>2</v>
      </c>
      <c r="BA23" s="62">
        <v>4</v>
      </c>
      <c r="BB23" s="62">
        <v>4</v>
      </c>
      <c r="BC23" s="62">
        <v>4</v>
      </c>
      <c r="BD23" s="62">
        <v>5</v>
      </c>
      <c r="BE23" s="62">
        <v>3</v>
      </c>
      <c r="BF23" s="62">
        <v>4</v>
      </c>
      <c r="BG23" s="62">
        <f t="shared" si="2"/>
        <v>77</v>
      </c>
      <c r="BH23" s="62">
        <f t="shared" si="3"/>
        <v>3.6666666666666665</v>
      </c>
      <c r="BI23" s="63">
        <v>4</v>
      </c>
      <c r="BJ23" s="63">
        <v>4</v>
      </c>
      <c r="BK23" s="63">
        <v>5</v>
      </c>
      <c r="BL23" s="63">
        <v>4</v>
      </c>
      <c r="BM23" s="63">
        <v>4</v>
      </c>
      <c r="BN23" s="63">
        <v>4</v>
      </c>
      <c r="BO23">
        <f t="shared" si="4"/>
        <v>25</v>
      </c>
      <c r="BP23">
        <f t="shared" si="5"/>
        <v>1.1904761904761905</v>
      </c>
    </row>
    <row r="24" spans="1:68" x14ac:dyDescent="0.25">
      <c r="A24" t="s">
        <v>111</v>
      </c>
      <c r="AK24" s="61">
        <f>SUM(AK3:AK23)</f>
        <v>2579</v>
      </c>
      <c r="AL24" s="61">
        <f t="shared" si="1"/>
        <v>122.80952380952381</v>
      </c>
      <c r="BG24" s="62">
        <f>SUM(BG3:BG23)</f>
        <v>1589</v>
      </c>
      <c r="BH24" s="62">
        <f t="shared" si="3"/>
        <v>75.666666666666671</v>
      </c>
      <c r="BO24">
        <f>SUM(BO3:BO23)</f>
        <v>517</v>
      </c>
      <c r="BP24">
        <f t="shared" si="5"/>
        <v>24.61904761904762</v>
      </c>
    </row>
    <row r="25" spans="1:68" x14ac:dyDescent="0.25">
      <c r="A25" t="s">
        <v>3</v>
      </c>
      <c r="AK25" s="61">
        <f>MAX(AK3:AK23)</f>
        <v>147</v>
      </c>
      <c r="AL25" s="61">
        <f t="shared" si="1"/>
        <v>7</v>
      </c>
      <c r="BG25" s="62">
        <f>MAX(BG3:BG23)</f>
        <v>86</v>
      </c>
      <c r="BH25" s="62">
        <f t="shared" si="3"/>
        <v>4.0952380952380949</v>
      </c>
      <c r="BO25">
        <f>MAX(BO3:BO23)</f>
        <v>29</v>
      </c>
      <c r="BP25">
        <f t="shared" si="5"/>
        <v>1.3809523809523809</v>
      </c>
    </row>
    <row r="26" spans="1:68" x14ac:dyDescent="0.25">
      <c r="A26" t="s">
        <v>112</v>
      </c>
      <c r="AK26">
        <f>MIN(AK3:AK23)</f>
        <v>99</v>
      </c>
      <c r="BG26">
        <f>MIN(BG3:BG23)</f>
        <v>60</v>
      </c>
      <c r="BO26">
        <f>MIN(BO3:BO23)</f>
        <v>21</v>
      </c>
    </row>
    <row r="27" spans="1:68" x14ac:dyDescent="0.25">
      <c r="A27" t="s">
        <v>113</v>
      </c>
      <c r="AK27">
        <f>AVERAGE(AK3:AK23)</f>
        <v>122.80952380952381</v>
      </c>
      <c r="BG27">
        <f>AVERAGE(BG3:BG23)</f>
        <v>75.666666666666671</v>
      </c>
      <c r="BO27">
        <f>AVERAGE(BO3:BO23)</f>
        <v>24.61904761904762</v>
      </c>
    </row>
    <row r="28" spans="1:68" ht="15.75" customHeight="1" x14ac:dyDescent="0.25">
      <c r="A28" t="s">
        <v>114</v>
      </c>
      <c r="AK28">
        <f>STDEV(AK3:AK23)</f>
        <v>12.023389903097412</v>
      </c>
      <c r="BG28">
        <f>STDEV(BG3:BG23)</f>
        <v>6.4833119108472115</v>
      </c>
      <c r="BO28">
        <f>STDEV(BO3:BO23)</f>
        <v>1.9615348703551119</v>
      </c>
    </row>
    <row r="30" spans="1:68" x14ac:dyDescent="0.25">
      <c r="D30" s="65"/>
      <c r="E30" s="65"/>
      <c r="F30" s="65"/>
      <c r="G30" s="65"/>
      <c r="H30" s="65"/>
      <c r="I30" s="65"/>
      <c r="J30" s="65"/>
      <c r="Q30" t="s">
        <v>118</v>
      </c>
      <c r="R30" t="s">
        <v>119</v>
      </c>
      <c r="S30" t="s">
        <v>117</v>
      </c>
    </row>
    <row r="31" spans="1:68" x14ac:dyDescent="0.25">
      <c r="S31" t="s">
        <v>120</v>
      </c>
      <c r="T31" t="s">
        <v>3</v>
      </c>
    </row>
    <row r="32" spans="1:68" x14ac:dyDescent="0.25">
      <c r="S32">
        <v>170</v>
      </c>
    </row>
    <row r="33" spans="26:42" x14ac:dyDescent="0.25">
      <c r="Z33">
        <v>170</v>
      </c>
      <c r="AB33">
        <v>147</v>
      </c>
      <c r="AD33">
        <v>152</v>
      </c>
      <c r="AF33">
        <v>99</v>
      </c>
      <c r="AH33">
        <v>108</v>
      </c>
      <c r="AJ33">
        <v>2579</v>
      </c>
      <c r="AL33">
        <v>2634</v>
      </c>
      <c r="AN33">
        <v>123</v>
      </c>
      <c r="AP33">
        <v>125</v>
      </c>
    </row>
    <row r="34" spans="26:42" x14ac:dyDescent="0.25">
      <c r="Z34">
        <v>95</v>
      </c>
      <c r="AB34">
        <v>86</v>
      </c>
      <c r="AD34">
        <v>86</v>
      </c>
      <c r="AF34">
        <v>60</v>
      </c>
      <c r="AH34">
        <v>65</v>
      </c>
      <c r="AJ34">
        <v>1589</v>
      </c>
      <c r="AL34">
        <v>1616</v>
      </c>
      <c r="AN34">
        <v>76</v>
      </c>
      <c r="AP34">
        <v>77</v>
      </c>
    </row>
    <row r="35" spans="26:42" x14ac:dyDescent="0.25">
      <c r="Z35">
        <v>30</v>
      </c>
      <c r="AB35">
        <v>29</v>
      </c>
      <c r="AD35">
        <v>27</v>
      </c>
      <c r="AF35">
        <v>21</v>
      </c>
      <c r="AH35">
        <v>21</v>
      </c>
      <c r="AJ35">
        <v>517</v>
      </c>
      <c r="AL35">
        <v>504</v>
      </c>
      <c r="AN35">
        <v>24.6</v>
      </c>
      <c r="AP35">
        <v>24</v>
      </c>
    </row>
    <row r="36" spans="26:42" x14ac:dyDescent="0.25">
      <c r="Z36">
        <f>SUM(Z33:Z35)</f>
        <v>295</v>
      </c>
      <c r="AB36">
        <f>SUM(AB33:AB35)</f>
        <v>262</v>
      </c>
      <c r="AD36">
        <f>SUM(AD33:AD35)</f>
        <v>265</v>
      </c>
      <c r="AF36">
        <f>SUM(AF33:AF35)</f>
        <v>180</v>
      </c>
      <c r="AH36">
        <f>SUM(AH33:AH35)</f>
        <v>194</v>
      </c>
      <c r="AJ36">
        <f>SUM(AJ33:AJ35)</f>
        <v>4685</v>
      </c>
      <c r="AL36">
        <f>SUM(AL33:AL35)</f>
        <v>4754</v>
      </c>
      <c r="AN36">
        <f>SUM(AN33:AN35)</f>
        <v>223.6</v>
      </c>
      <c r="AP36">
        <f>SUM(AP33:AP35)</f>
        <v>226</v>
      </c>
    </row>
    <row r="38" spans="26:42" x14ac:dyDescent="0.25">
      <c r="Z38">
        <v>4.34</v>
      </c>
      <c r="AB38">
        <v>12</v>
      </c>
      <c r="AD38">
        <v>11.4</v>
      </c>
      <c r="AF38">
        <v>34</v>
      </c>
      <c r="AJ38">
        <v>76</v>
      </c>
    </row>
    <row r="39" spans="26:42" x14ac:dyDescent="0.25">
      <c r="Z39">
        <v>4.0999999999999996</v>
      </c>
      <c r="AB39">
        <v>6.5</v>
      </c>
      <c r="AD39">
        <v>6.2</v>
      </c>
      <c r="AF39">
        <v>19</v>
      </c>
      <c r="AJ39">
        <v>81</v>
      </c>
    </row>
    <row r="40" spans="26:42" x14ac:dyDescent="0.25">
      <c r="Z40">
        <v>3.9</v>
      </c>
      <c r="AB40">
        <v>2</v>
      </c>
      <c r="AD40">
        <v>2</v>
      </c>
      <c r="AF40">
        <v>6</v>
      </c>
      <c r="AJ40">
        <f>AJ39-AJ38</f>
        <v>5</v>
      </c>
    </row>
    <row r="41" spans="26:42" x14ac:dyDescent="0.25">
      <c r="Z41">
        <v>3.2</v>
      </c>
      <c r="AB41">
        <f>SUM(AB38:AB40)</f>
        <v>20.5</v>
      </c>
      <c r="AD41">
        <f>SUM(AD38:AD40)</f>
        <v>19.600000000000001</v>
      </c>
      <c r="AF41">
        <f>SUM(AF38:AF40)</f>
        <v>59</v>
      </c>
    </row>
    <row r="42" spans="26:42" x14ac:dyDescent="0.25">
      <c r="Z42">
        <v>3.1</v>
      </c>
    </row>
    <row r="43" spans="26:42" x14ac:dyDescent="0.25">
      <c r="Z43">
        <f>SUM(Z38:Z42)</f>
        <v>18.64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8"/>
  <sheetViews>
    <sheetView topLeftCell="X1" zoomScale="73" zoomScaleNormal="73" workbookViewId="0">
      <selection activeCell="BO29" sqref="BO29"/>
    </sheetView>
  </sheetViews>
  <sheetFormatPr defaultRowHeight="15" x14ac:dyDescent="0.25"/>
  <cols>
    <col min="1" max="36" width="5.28515625" customWidth="1"/>
    <col min="37" max="37" width="6.7109375" customWidth="1"/>
    <col min="38" max="38" width="5.28515625" customWidth="1"/>
    <col min="39" max="58" width="5.42578125" customWidth="1"/>
    <col min="59" max="59" width="7.140625" customWidth="1"/>
    <col min="60" max="60" width="5.42578125" customWidth="1"/>
    <col min="61" max="66" width="5" customWidth="1"/>
    <col min="67" max="67" width="8.42578125" customWidth="1"/>
    <col min="68" max="68" width="5.5703125" customWidth="1"/>
  </cols>
  <sheetData>
    <row r="1" spans="1:68" x14ac:dyDescent="0.25">
      <c r="A1" t="s">
        <v>105</v>
      </c>
      <c r="AM1" t="s">
        <v>107</v>
      </c>
      <c r="BI1" t="s">
        <v>108</v>
      </c>
    </row>
    <row r="2" spans="1:68" x14ac:dyDescent="0.25">
      <c r="A2" t="s">
        <v>106</v>
      </c>
      <c r="B2">
        <v>10</v>
      </c>
      <c r="C2">
        <v>11</v>
      </c>
      <c r="D2">
        <v>12</v>
      </c>
      <c r="E2">
        <v>13</v>
      </c>
      <c r="F2">
        <v>14</v>
      </c>
      <c r="G2">
        <v>15</v>
      </c>
      <c r="H2">
        <v>16</v>
      </c>
      <c r="I2">
        <v>17</v>
      </c>
      <c r="J2">
        <v>18</v>
      </c>
      <c r="K2">
        <v>19</v>
      </c>
      <c r="L2">
        <v>20</v>
      </c>
      <c r="M2">
        <v>21</v>
      </c>
      <c r="N2">
        <v>22</v>
      </c>
      <c r="O2">
        <v>23</v>
      </c>
      <c r="P2">
        <v>24</v>
      </c>
      <c r="Q2">
        <v>25</v>
      </c>
      <c r="R2">
        <v>39</v>
      </c>
      <c r="S2">
        <v>41</v>
      </c>
      <c r="T2">
        <v>42</v>
      </c>
      <c r="U2">
        <v>43</v>
      </c>
      <c r="V2">
        <v>44</v>
      </c>
      <c r="W2">
        <v>45</v>
      </c>
      <c r="X2">
        <v>46</v>
      </c>
      <c r="Y2">
        <v>47</v>
      </c>
      <c r="Z2">
        <v>48</v>
      </c>
      <c r="AA2">
        <v>49</v>
      </c>
      <c r="AB2">
        <v>50</v>
      </c>
      <c r="AC2">
        <v>51</v>
      </c>
      <c r="AD2">
        <v>52</v>
      </c>
      <c r="AE2">
        <v>53</v>
      </c>
      <c r="AF2">
        <v>54</v>
      </c>
      <c r="AG2">
        <v>55</v>
      </c>
      <c r="AH2">
        <v>56</v>
      </c>
      <c r="AI2">
        <v>57</v>
      </c>
      <c r="AJ2">
        <v>58</v>
      </c>
      <c r="AK2" t="s">
        <v>109</v>
      </c>
      <c r="AL2" t="s">
        <v>110</v>
      </c>
      <c r="AM2">
        <v>1</v>
      </c>
      <c r="AN2">
        <v>2</v>
      </c>
      <c r="AO2">
        <v>4</v>
      </c>
      <c r="AP2">
        <v>5</v>
      </c>
      <c r="AQ2">
        <v>6</v>
      </c>
      <c r="AR2">
        <v>7</v>
      </c>
      <c r="AS2">
        <v>8</v>
      </c>
      <c r="AT2">
        <v>9</v>
      </c>
      <c r="AU2">
        <v>26</v>
      </c>
      <c r="AV2">
        <v>27</v>
      </c>
      <c r="AW2">
        <v>28</v>
      </c>
      <c r="AX2">
        <v>29</v>
      </c>
      <c r="AY2">
        <v>30</v>
      </c>
      <c r="AZ2">
        <v>31</v>
      </c>
      <c r="BA2">
        <v>32</v>
      </c>
      <c r="BB2">
        <v>33</v>
      </c>
      <c r="BC2">
        <v>34</v>
      </c>
      <c r="BD2">
        <v>35</v>
      </c>
      <c r="BE2">
        <v>45</v>
      </c>
      <c r="BF2">
        <v>59</v>
      </c>
      <c r="BG2" t="s">
        <v>115</v>
      </c>
      <c r="BH2" t="s">
        <v>110</v>
      </c>
      <c r="BI2">
        <v>3</v>
      </c>
      <c r="BJ2">
        <v>36</v>
      </c>
      <c r="BK2">
        <v>37</v>
      </c>
      <c r="BL2">
        <v>38</v>
      </c>
      <c r="BM2">
        <v>40</v>
      </c>
      <c r="BN2">
        <v>60</v>
      </c>
      <c r="BO2" t="s">
        <v>116</v>
      </c>
      <c r="BP2" t="s">
        <v>110</v>
      </c>
    </row>
    <row r="3" spans="1:68" x14ac:dyDescent="0.25">
      <c r="A3">
        <v>1</v>
      </c>
      <c r="B3">
        <v>4</v>
      </c>
      <c r="C3">
        <v>4</v>
      </c>
      <c r="D3">
        <v>3</v>
      </c>
      <c r="E3">
        <v>4</v>
      </c>
      <c r="F3">
        <v>4</v>
      </c>
      <c r="G3">
        <v>4</v>
      </c>
      <c r="H3">
        <v>4</v>
      </c>
      <c r="I3">
        <v>2</v>
      </c>
      <c r="J3">
        <v>4</v>
      </c>
      <c r="K3">
        <v>4</v>
      </c>
      <c r="L3">
        <v>4</v>
      </c>
      <c r="M3">
        <v>5</v>
      </c>
      <c r="N3">
        <v>3</v>
      </c>
      <c r="O3">
        <v>3</v>
      </c>
      <c r="P3">
        <v>3</v>
      </c>
      <c r="Q3">
        <v>3</v>
      </c>
      <c r="R3">
        <v>3</v>
      </c>
      <c r="S3">
        <v>4</v>
      </c>
      <c r="T3">
        <v>4</v>
      </c>
      <c r="U3">
        <v>2</v>
      </c>
      <c r="V3">
        <v>3</v>
      </c>
      <c r="W3">
        <v>4</v>
      </c>
      <c r="X3">
        <v>4</v>
      </c>
      <c r="Y3">
        <v>4</v>
      </c>
      <c r="Z3">
        <v>5</v>
      </c>
      <c r="AA3">
        <v>4</v>
      </c>
      <c r="AB3">
        <v>4</v>
      </c>
      <c r="AC3">
        <v>4</v>
      </c>
      <c r="AD3">
        <v>4</v>
      </c>
      <c r="AE3">
        <v>3</v>
      </c>
      <c r="AF3">
        <v>3</v>
      </c>
      <c r="AG3">
        <v>5</v>
      </c>
      <c r="AH3">
        <v>4</v>
      </c>
      <c r="AI3">
        <v>4</v>
      </c>
      <c r="AJ3">
        <v>4</v>
      </c>
      <c r="AK3">
        <f>SUM(B3:AJ3)</f>
        <v>130</v>
      </c>
      <c r="AL3">
        <f>AK3/21</f>
        <v>6.1904761904761907</v>
      </c>
      <c r="AM3">
        <v>1</v>
      </c>
      <c r="AN3">
        <v>4</v>
      </c>
      <c r="AO3">
        <v>3</v>
      </c>
      <c r="AP3">
        <v>4</v>
      </c>
      <c r="AQ3">
        <v>4</v>
      </c>
      <c r="AR3">
        <v>3</v>
      </c>
      <c r="AS3">
        <v>5</v>
      </c>
      <c r="AT3">
        <v>4</v>
      </c>
      <c r="AU3">
        <v>4</v>
      </c>
      <c r="AV3">
        <v>5</v>
      </c>
      <c r="AW3">
        <v>4</v>
      </c>
      <c r="AX3">
        <v>5</v>
      </c>
      <c r="AY3">
        <v>5</v>
      </c>
      <c r="AZ3">
        <v>4</v>
      </c>
      <c r="BA3">
        <v>5</v>
      </c>
      <c r="BB3">
        <v>4</v>
      </c>
      <c r="BC3">
        <v>5</v>
      </c>
      <c r="BD3">
        <v>5</v>
      </c>
      <c r="BE3">
        <v>4</v>
      </c>
      <c r="BF3">
        <v>4</v>
      </c>
      <c r="BG3">
        <f>SUM(AM3:BF3)</f>
        <v>82</v>
      </c>
      <c r="BH3">
        <f>BG3/21</f>
        <v>3.9047619047619047</v>
      </c>
      <c r="BI3">
        <v>3</v>
      </c>
      <c r="BJ3">
        <v>4</v>
      </c>
      <c r="BK3">
        <v>4</v>
      </c>
      <c r="BL3">
        <v>4</v>
      </c>
      <c r="BM3">
        <v>4</v>
      </c>
      <c r="BN3">
        <v>5</v>
      </c>
      <c r="BO3">
        <f>SUM(BI3:BN3)</f>
        <v>24</v>
      </c>
      <c r="BP3">
        <f>BO3/21</f>
        <v>1.1428571428571428</v>
      </c>
    </row>
    <row r="4" spans="1:68" x14ac:dyDescent="0.25">
      <c r="A4">
        <v>2</v>
      </c>
      <c r="B4">
        <v>5</v>
      </c>
      <c r="C4">
        <v>4</v>
      </c>
      <c r="D4">
        <v>3</v>
      </c>
      <c r="E4">
        <v>4</v>
      </c>
      <c r="F4">
        <v>2</v>
      </c>
      <c r="G4">
        <v>4</v>
      </c>
      <c r="H4">
        <v>3</v>
      </c>
      <c r="I4">
        <v>3</v>
      </c>
      <c r="J4">
        <v>5</v>
      </c>
      <c r="K4">
        <v>5</v>
      </c>
      <c r="L4">
        <v>4</v>
      </c>
      <c r="M4">
        <v>3</v>
      </c>
      <c r="N4">
        <v>5</v>
      </c>
      <c r="O4">
        <v>4</v>
      </c>
      <c r="P4">
        <v>5</v>
      </c>
      <c r="Q4">
        <v>5</v>
      </c>
      <c r="R4">
        <v>2</v>
      </c>
      <c r="S4">
        <v>5</v>
      </c>
      <c r="T4">
        <v>4</v>
      </c>
      <c r="U4">
        <v>3</v>
      </c>
      <c r="V4">
        <v>3</v>
      </c>
      <c r="W4">
        <v>5</v>
      </c>
      <c r="X4">
        <v>5</v>
      </c>
      <c r="Y4">
        <v>5</v>
      </c>
      <c r="Z4">
        <v>4</v>
      </c>
      <c r="AA4">
        <v>4</v>
      </c>
      <c r="AB4">
        <v>4</v>
      </c>
      <c r="AC4">
        <v>5</v>
      </c>
      <c r="AD4">
        <v>3</v>
      </c>
      <c r="AE4">
        <v>3</v>
      </c>
      <c r="AF4">
        <v>2</v>
      </c>
      <c r="AG4">
        <v>3</v>
      </c>
      <c r="AH4">
        <v>4</v>
      </c>
      <c r="AI4">
        <v>4</v>
      </c>
      <c r="AJ4">
        <v>5</v>
      </c>
      <c r="AK4">
        <f t="shared" ref="AK4:AK23" si="0">SUM(B4:AJ4)</f>
        <v>137</v>
      </c>
      <c r="AL4">
        <f t="shared" ref="AL4:AL25" si="1">AK4/21</f>
        <v>6.5238095238095237</v>
      </c>
      <c r="AM4">
        <v>1</v>
      </c>
      <c r="AN4">
        <v>5</v>
      </c>
      <c r="AO4">
        <v>2</v>
      </c>
      <c r="AP4">
        <v>5</v>
      </c>
      <c r="AQ4">
        <v>5</v>
      </c>
      <c r="AR4">
        <v>4</v>
      </c>
      <c r="AS4">
        <v>5</v>
      </c>
      <c r="AT4">
        <v>5</v>
      </c>
      <c r="AU4">
        <v>5</v>
      </c>
      <c r="AV4">
        <v>3</v>
      </c>
      <c r="AW4">
        <v>4</v>
      </c>
      <c r="AX4">
        <v>5</v>
      </c>
      <c r="AY4">
        <v>4</v>
      </c>
      <c r="AZ4">
        <v>4</v>
      </c>
      <c r="BA4">
        <v>5</v>
      </c>
      <c r="BB4">
        <v>4</v>
      </c>
      <c r="BC4">
        <v>5</v>
      </c>
      <c r="BD4">
        <v>5</v>
      </c>
      <c r="BE4">
        <v>5</v>
      </c>
      <c r="BF4">
        <v>3</v>
      </c>
      <c r="BG4">
        <f t="shared" ref="BG4:BG23" si="2">SUM(AM4:BF4)</f>
        <v>84</v>
      </c>
      <c r="BH4">
        <f t="shared" ref="BH4:BH25" si="3">BG4/21</f>
        <v>4</v>
      </c>
      <c r="BI4">
        <v>2</v>
      </c>
      <c r="BJ4">
        <v>4</v>
      </c>
      <c r="BK4">
        <v>5</v>
      </c>
      <c r="BL4">
        <v>5</v>
      </c>
      <c r="BM4">
        <v>5</v>
      </c>
      <c r="BN4">
        <v>2</v>
      </c>
      <c r="BO4">
        <f t="shared" ref="BO4:BO23" si="4">SUM(BI4:BN4)</f>
        <v>23</v>
      </c>
      <c r="BP4">
        <f t="shared" ref="BP4:BP23" si="5">BO4/21</f>
        <v>1.0952380952380953</v>
      </c>
    </row>
    <row r="5" spans="1:68" x14ac:dyDescent="0.25">
      <c r="A5">
        <v>3</v>
      </c>
      <c r="B5">
        <v>4</v>
      </c>
      <c r="C5">
        <v>4</v>
      </c>
      <c r="D5">
        <v>2</v>
      </c>
      <c r="E5">
        <v>3</v>
      </c>
      <c r="F5">
        <v>2</v>
      </c>
      <c r="G5">
        <v>4</v>
      </c>
      <c r="H5">
        <v>3</v>
      </c>
      <c r="I5">
        <v>4</v>
      </c>
      <c r="J5">
        <v>4</v>
      </c>
      <c r="K5">
        <v>4</v>
      </c>
      <c r="L5">
        <v>2</v>
      </c>
      <c r="M5">
        <v>3</v>
      </c>
      <c r="N5">
        <v>4</v>
      </c>
      <c r="O5">
        <v>2</v>
      </c>
      <c r="P5">
        <v>3</v>
      </c>
      <c r="Q5">
        <v>4</v>
      </c>
      <c r="R5">
        <v>3</v>
      </c>
      <c r="S5">
        <v>4</v>
      </c>
      <c r="T5">
        <v>3</v>
      </c>
      <c r="U5">
        <v>2</v>
      </c>
      <c r="V5">
        <v>3</v>
      </c>
      <c r="W5">
        <v>4</v>
      </c>
      <c r="X5">
        <v>4</v>
      </c>
      <c r="Y5">
        <v>4</v>
      </c>
      <c r="Z5">
        <v>4</v>
      </c>
      <c r="AA5">
        <v>2</v>
      </c>
      <c r="AB5">
        <v>3</v>
      </c>
      <c r="AC5">
        <v>5</v>
      </c>
      <c r="AD5">
        <v>2</v>
      </c>
      <c r="AE5">
        <v>2</v>
      </c>
      <c r="AF5">
        <v>2</v>
      </c>
      <c r="AG5">
        <v>3</v>
      </c>
      <c r="AH5">
        <v>4</v>
      </c>
      <c r="AI5">
        <v>4</v>
      </c>
      <c r="AJ5">
        <v>4</v>
      </c>
      <c r="AK5">
        <f t="shared" si="0"/>
        <v>114</v>
      </c>
      <c r="AL5">
        <f t="shared" si="1"/>
        <v>5.4285714285714288</v>
      </c>
      <c r="AM5">
        <v>1</v>
      </c>
      <c r="AN5">
        <v>4</v>
      </c>
      <c r="AO5">
        <v>3</v>
      </c>
      <c r="AP5">
        <v>4</v>
      </c>
      <c r="AQ5">
        <v>4</v>
      </c>
      <c r="AR5">
        <v>4</v>
      </c>
      <c r="AS5">
        <v>5</v>
      </c>
      <c r="AT5">
        <v>3</v>
      </c>
      <c r="AU5">
        <v>4</v>
      </c>
      <c r="AV5">
        <v>5</v>
      </c>
      <c r="AW5">
        <v>4</v>
      </c>
      <c r="AX5">
        <v>4</v>
      </c>
      <c r="AY5">
        <v>4</v>
      </c>
      <c r="AZ5">
        <v>3</v>
      </c>
      <c r="BA5">
        <v>4</v>
      </c>
      <c r="BB5">
        <v>4</v>
      </c>
      <c r="BC5">
        <v>4</v>
      </c>
      <c r="BD5">
        <v>4</v>
      </c>
      <c r="BE5">
        <v>4</v>
      </c>
      <c r="BF5">
        <v>4</v>
      </c>
      <c r="BG5">
        <f t="shared" si="2"/>
        <v>76</v>
      </c>
      <c r="BH5">
        <f t="shared" si="3"/>
        <v>3.6190476190476191</v>
      </c>
      <c r="BI5">
        <v>3</v>
      </c>
      <c r="BJ5">
        <v>4</v>
      </c>
      <c r="BK5">
        <v>5</v>
      </c>
      <c r="BL5">
        <v>5</v>
      </c>
      <c r="BM5">
        <v>4</v>
      </c>
      <c r="BN5">
        <v>4</v>
      </c>
      <c r="BO5">
        <f t="shared" si="4"/>
        <v>25</v>
      </c>
      <c r="BP5">
        <f t="shared" si="5"/>
        <v>1.1904761904761905</v>
      </c>
    </row>
    <row r="6" spans="1:68" x14ac:dyDescent="0.25">
      <c r="A6">
        <v>4</v>
      </c>
      <c r="B6">
        <v>4</v>
      </c>
      <c r="C6">
        <v>4</v>
      </c>
      <c r="D6">
        <v>4</v>
      </c>
      <c r="E6">
        <v>4</v>
      </c>
      <c r="F6">
        <v>3</v>
      </c>
      <c r="G6">
        <v>4</v>
      </c>
      <c r="H6">
        <v>4</v>
      </c>
      <c r="I6">
        <v>2</v>
      </c>
      <c r="J6">
        <v>5</v>
      </c>
      <c r="K6">
        <v>4</v>
      </c>
      <c r="L6">
        <v>4</v>
      </c>
      <c r="M6">
        <v>4</v>
      </c>
      <c r="N6">
        <v>3</v>
      </c>
      <c r="O6">
        <v>2</v>
      </c>
      <c r="P6">
        <v>5</v>
      </c>
      <c r="Q6">
        <v>4</v>
      </c>
      <c r="R6">
        <v>2</v>
      </c>
      <c r="S6">
        <v>5</v>
      </c>
      <c r="T6">
        <v>4</v>
      </c>
      <c r="U6">
        <v>3</v>
      </c>
      <c r="V6">
        <v>3</v>
      </c>
      <c r="W6">
        <v>4</v>
      </c>
      <c r="X6">
        <v>4</v>
      </c>
      <c r="Y6">
        <v>4</v>
      </c>
      <c r="Z6">
        <v>4</v>
      </c>
      <c r="AA6">
        <v>2</v>
      </c>
      <c r="AB6">
        <v>3</v>
      </c>
      <c r="AC6">
        <v>4</v>
      </c>
      <c r="AD6">
        <v>4</v>
      </c>
      <c r="AE6">
        <v>2</v>
      </c>
      <c r="AF6">
        <v>3</v>
      </c>
      <c r="AG6">
        <v>4</v>
      </c>
      <c r="AH6">
        <v>3</v>
      </c>
      <c r="AI6">
        <v>4</v>
      </c>
      <c r="AJ6">
        <v>3</v>
      </c>
      <c r="AK6">
        <f t="shared" si="0"/>
        <v>125</v>
      </c>
      <c r="AL6">
        <f t="shared" si="1"/>
        <v>5.9523809523809526</v>
      </c>
      <c r="AM6">
        <v>2</v>
      </c>
      <c r="AN6">
        <v>3</v>
      </c>
      <c r="AO6">
        <v>3</v>
      </c>
      <c r="AP6">
        <v>4</v>
      </c>
      <c r="AQ6">
        <v>4</v>
      </c>
      <c r="AR6">
        <v>4</v>
      </c>
      <c r="AS6">
        <v>4</v>
      </c>
      <c r="AT6">
        <v>5</v>
      </c>
      <c r="AU6">
        <v>4</v>
      </c>
      <c r="AV6">
        <v>5</v>
      </c>
      <c r="AW6">
        <v>4</v>
      </c>
      <c r="AX6">
        <v>4</v>
      </c>
      <c r="AY6">
        <v>4</v>
      </c>
      <c r="AZ6">
        <v>4</v>
      </c>
      <c r="BA6">
        <v>4</v>
      </c>
      <c r="BB6">
        <v>4</v>
      </c>
      <c r="BC6">
        <v>4</v>
      </c>
      <c r="BD6">
        <v>4</v>
      </c>
      <c r="BE6">
        <v>4</v>
      </c>
      <c r="BF6">
        <v>3</v>
      </c>
      <c r="BG6">
        <f t="shared" si="2"/>
        <v>77</v>
      </c>
      <c r="BH6">
        <f t="shared" si="3"/>
        <v>3.6666666666666665</v>
      </c>
      <c r="BI6">
        <v>3</v>
      </c>
      <c r="BJ6">
        <v>4</v>
      </c>
      <c r="BK6">
        <v>4</v>
      </c>
      <c r="BL6">
        <v>5</v>
      </c>
      <c r="BM6">
        <v>4</v>
      </c>
      <c r="BN6">
        <v>2</v>
      </c>
      <c r="BO6">
        <f t="shared" si="4"/>
        <v>22</v>
      </c>
      <c r="BP6">
        <f t="shared" si="5"/>
        <v>1.0476190476190477</v>
      </c>
    </row>
    <row r="7" spans="1:68" x14ac:dyDescent="0.25">
      <c r="A7">
        <v>5</v>
      </c>
      <c r="B7">
        <v>4</v>
      </c>
      <c r="C7">
        <v>4</v>
      </c>
      <c r="D7">
        <v>4</v>
      </c>
      <c r="E7">
        <v>3</v>
      </c>
      <c r="F7">
        <v>4</v>
      </c>
      <c r="G7">
        <v>3</v>
      </c>
      <c r="H7">
        <v>2</v>
      </c>
      <c r="I7">
        <v>3</v>
      </c>
      <c r="J7">
        <v>5</v>
      </c>
      <c r="K7">
        <v>4</v>
      </c>
      <c r="L7">
        <v>3</v>
      </c>
      <c r="M7">
        <v>3</v>
      </c>
      <c r="N7">
        <v>2</v>
      </c>
      <c r="O7">
        <v>2</v>
      </c>
      <c r="P7">
        <v>2</v>
      </c>
      <c r="Q7">
        <v>4</v>
      </c>
      <c r="R7">
        <v>3</v>
      </c>
      <c r="S7">
        <v>4</v>
      </c>
      <c r="T7">
        <v>2</v>
      </c>
      <c r="U7">
        <v>2</v>
      </c>
      <c r="V7">
        <v>3</v>
      </c>
      <c r="W7">
        <v>3</v>
      </c>
      <c r="X7">
        <v>4</v>
      </c>
      <c r="Y7">
        <v>4</v>
      </c>
      <c r="Z7">
        <v>3</v>
      </c>
      <c r="AA7">
        <v>5</v>
      </c>
      <c r="AB7">
        <v>3</v>
      </c>
      <c r="AC7">
        <v>3</v>
      </c>
      <c r="AD7">
        <v>4</v>
      </c>
      <c r="AE7">
        <v>1</v>
      </c>
      <c r="AF7">
        <v>1</v>
      </c>
      <c r="AG7">
        <v>3</v>
      </c>
      <c r="AH7">
        <v>2</v>
      </c>
      <c r="AI7">
        <v>3</v>
      </c>
      <c r="AJ7">
        <v>3</v>
      </c>
      <c r="AK7">
        <f t="shared" si="0"/>
        <v>108</v>
      </c>
      <c r="AL7">
        <f t="shared" si="1"/>
        <v>5.1428571428571432</v>
      </c>
      <c r="AM7">
        <v>1</v>
      </c>
      <c r="AN7">
        <v>3</v>
      </c>
      <c r="AO7">
        <v>3</v>
      </c>
      <c r="AP7">
        <v>3</v>
      </c>
      <c r="AQ7">
        <v>4</v>
      </c>
      <c r="AR7">
        <v>4</v>
      </c>
      <c r="AS7">
        <v>3</v>
      </c>
      <c r="AT7">
        <v>4</v>
      </c>
      <c r="AU7">
        <v>3</v>
      </c>
      <c r="AV7">
        <v>4</v>
      </c>
      <c r="AW7">
        <v>3</v>
      </c>
      <c r="AX7">
        <v>3</v>
      </c>
      <c r="AY7">
        <v>5</v>
      </c>
      <c r="AZ7">
        <v>1</v>
      </c>
      <c r="BA7">
        <v>3</v>
      </c>
      <c r="BB7">
        <v>4</v>
      </c>
      <c r="BC7">
        <v>4</v>
      </c>
      <c r="BD7">
        <v>3</v>
      </c>
      <c r="BE7">
        <v>3</v>
      </c>
      <c r="BF7">
        <v>4</v>
      </c>
      <c r="BG7">
        <f t="shared" si="2"/>
        <v>65</v>
      </c>
      <c r="BH7">
        <f t="shared" si="3"/>
        <v>3.0952380952380953</v>
      </c>
      <c r="BI7">
        <v>3</v>
      </c>
      <c r="BJ7">
        <v>4</v>
      </c>
      <c r="BK7">
        <v>3</v>
      </c>
      <c r="BL7">
        <v>4</v>
      </c>
      <c r="BM7">
        <v>5</v>
      </c>
      <c r="BN7">
        <v>4</v>
      </c>
      <c r="BO7">
        <f t="shared" si="4"/>
        <v>23</v>
      </c>
      <c r="BP7">
        <f t="shared" si="5"/>
        <v>1.0952380952380953</v>
      </c>
    </row>
    <row r="8" spans="1:68" x14ac:dyDescent="0.25">
      <c r="A8">
        <v>6</v>
      </c>
      <c r="B8">
        <v>5</v>
      </c>
      <c r="C8">
        <v>5</v>
      </c>
      <c r="D8">
        <v>5</v>
      </c>
      <c r="E8">
        <v>5</v>
      </c>
      <c r="F8">
        <v>4</v>
      </c>
      <c r="G8">
        <v>5</v>
      </c>
      <c r="H8">
        <v>5</v>
      </c>
      <c r="I8">
        <v>4</v>
      </c>
      <c r="J8">
        <v>4</v>
      </c>
      <c r="K8">
        <v>5</v>
      </c>
      <c r="L8">
        <v>4</v>
      </c>
      <c r="M8">
        <v>5</v>
      </c>
      <c r="N8">
        <v>5</v>
      </c>
      <c r="O8">
        <v>2</v>
      </c>
      <c r="P8">
        <v>4</v>
      </c>
      <c r="Q8">
        <v>5</v>
      </c>
      <c r="R8">
        <v>1</v>
      </c>
      <c r="S8">
        <v>5</v>
      </c>
      <c r="T8">
        <v>5</v>
      </c>
      <c r="U8">
        <v>4</v>
      </c>
      <c r="V8">
        <v>4</v>
      </c>
      <c r="W8">
        <v>5</v>
      </c>
      <c r="X8">
        <v>5</v>
      </c>
      <c r="Y8">
        <v>5</v>
      </c>
      <c r="Z8">
        <v>5</v>
      </c>
      <c r="AA8">
        <v>2</v>
      </c>
      <c r="AB8">
        <v>5</v>
      </c>
      <c r="AC8">
        <v>5</v>
      </c>
      <c r="AD8">
        <v>4</v>
      </c>
      <c r="AE8">
        <v>4</v>
      </c>
      <c r="AF8">
        <v>2</v>
      </c>
      <c r="AG8">
        <v>5</v>
      </c>
      <c r="AH8">
        <v>4</v>
      </c>
      <c r="AI8">
        <v>5</v>
      </c>
      <c r="AJ8">
        <v>5</v>
      </c>
      <c r="AK8">
        <f t="shared" si="0"/>
        <v>152</v>
      </c>
      <c r="AL8">
        <f t="shared" si="1"/>
        <v>7.2380952380952381</v>
      </c>
      <c r="AM8">
        <v>1</v>
      </c>
      <c r="AN8">
        <v>5</v>
      </c>
      <c r="AO8">
        <v>3</v>
      </c>
      <c r="AP8">
        <v>5</v>
      </c>
      <c r="AQ8">
        <v>5</v>
      </c>
      <c r="AR8">
        <v>4</v>
      </c>
      <c r="AS8">
        <v>5</v>
      </c>
      <c r="AT8">
        <v>4</v>
      </c>
      <c r="AU8">
        <v>4</v>
      </c>
      <c r="AV8">
        <v>5</v>
      </c>
      <c r="AW8">
        <v>5</v>
      </c>
      <c r="AX8">
        <v>5</v>
      </c>
      <c r="AY8">
        <v>4</v>
      </c>
      <c r="AZ8">
        <v>4</v>
      </c>
      <c r="BA8">
        <v>5</v>
      </c>
      <c r="BB8">
        <v>5</v>
      </c>
      <c r="BC8">
        <v>4</v>
      </c>
      <c r="BD8">
        <v>4</v>
      </c>
      <c r="BE8">
        <v>5</v>
      </c>
      <c r="BF8">
        <v>4</v>
      </c>
      <c r="BG8">
        <f t="shared" si="2"/>
        <v>86</v>
      </c>
      <c r="BH8">
        <f t="shared" si="3"/>
        <v>4.0952380952380949</v>
      </c>
      <c r="BI8">
        <v>3</v>
      </c>
      <c r="BJ8">
        <v>5</v>
      </c>
      <c r="BK8">
        <v>5</v>
      </c>
      <c r="BL8">
        <v>5</v>
      </c>
      <c r="BM8">
        <v>5</v>
      </c>
      <c r="BN8">
        <v>4</v>
      </c>
      <c r="BO8">
        <f t="shared" si="4"/>
        <v>27</v>
      </c>
      <c r="BP8">
        <f t="shared" si="5"/>
        <v>1.2857142857142858</v>
      </c>
    </row>
    <row r="9" spans="1:68" x14ac:dyDescent="0.25">
      <c r="A9">
        <v>7</v>
      </c>
      <c r="B9">
        <v>4</v>
      </c>
      <c r="C9">
        <v>3</v>
      </c>
      <c r="D9">
        <v>1</v>
      </c>
      <c r="E9">
        <v>5</v>
      </c>
      <c r="F9">
        <v>3</v>
      </c>
      <c r="G9">
        <v>4</v>
      </c>
      <c r="H9">
        <v>3</v>
      </c>
      <c r="I9">
        <v>3</v>
      </c>
      <c r="J9">
        <v>4</v>
      </c>
      <c r="K9">
        <v>4</v>
      </c>
      <c r="L9">
        <v>3</v>
      </c>
      <c r="M9">
        <v>4</v>
      </c>
      <c r="N9">
        <v>3</v>
      </c>
      <c r="O9">
        <v>3</v>
      </c>
      <c r="P9">
        <v>3</v>
      </c>
      <c r="Q9">
        <v>4</v>
      </c>
      <c r="R9">
        <v>3</v>
      </c>
      <c r="S9">
        <v>4</v>
      </c>
      <c r="T9">
        <v>3</v>
      </c>
      <c r="U9">
        <v>3</v>
      </c>
      <c r="V9">
        <v>3</v>
      </c>
      <c r="W9">
        <v>4</v>
      </c>
      <c r="X9">
        <v>3</v>
      </c>
      <c r="Y9">
        <v>3</v>
      </c>
      <c r="Z9">
        <v>4</v>
      </c>
      <c r="AA9">
        <v>3</v>
      </c>
      <c r="AB9">
        <v>3</v>
      </c>
      <c r="AC9">
        <v>4</v>
      </c>
      <c r="AD9">
        <v>3</v>
      </c>
      <c r="AE9">
        <v>2</v>
      </c>
      <c r="AF9">
        <v>2</v>
      </c>
      <c r="AG9">
        <v>4</v>
      </c>
      <c r="AH9">
        <v>3</v>
      </c>
      <c r="AI9">
        <v>3</v>
      </c>
      <c r="AJ9">
        <v>3</v>
      </c>
      <c r="AK9">
        <f t="shared" si="0"/>
        <v>114</v>
      </c>
      <c r="AL9">
        <f t="shared" si="1"/>
        <v>5.4285714285714288</v>
      </c>
      <c r="AM9">
        <v>1</v>
      </c>
      <c r="AN9">
        <v>4</v>
      </c>
      <c r="AO9">
        <v>4</v>
      </c>
      <c r="AP9">
        <v>4</v>
      </c>
      <c r="AQ9">
        <v>4</v>
      </c>
      <c r="AR9">
        <v>4</v>
      </c>
      <c r="AS9">
        <v>4</v>
      </c>
      <c r="AT9">
        <v>3</v>
      </c>
      <c r="AU9">
        <v>4</v>
      </c>
      <c r="AV9">
        <v>5</v>
      </c>
      <c r="AW9">
        <v>4</v>
      </c>
      <c r="AX9">
        <v>3</v>
      </c>
      <c r="AY9">
        <v>3</v>
      </c>
      <c r="AZ9">
        <v>5</v>
      </c>
      <c r="BA9">
        <v>4</v>
      </c>
      <c r="BB9">
        <v>3</v>
      </c>
      <c r="BC9">
        <v>4</v>
      </c>
      <c r="BD9">
        <v>3</v>
      </c>
      <c r="BE9">
        <v>4</v>
      </c>
      <c r="BF9">
        <v>4</v>
      </c>
      <c r="BG9">
        <f t="shared" si="2"/>
        <v>74</v>
      </c>
      <c r="BH9">
        <f t="shared" si="3"/>
        <v>3.5238095238095237</v>
      </c>
      <c r="BI9">
        <v>4</v>
      </c>
      <c r="BJ9">
        <v>4</v>
      </c>
      <c r="BK9">
        <v>5</v>
      </c>
      <c r="BL9">
        <v>4</v>
      </c>
      <c r="BM9">
        <v>4</v>
      </c>
      <c r="BN9">
        <v>4</v>
      </c>
      <c r="BO9">
        <f t="shared" si="4"/>
        <v>25</v>
      </c>
      <c r="BP9">
        <f t="shared" si="5"/>
        <v>1.1904761904761905</v>
      </c>
    </row>
    <row r="10" spans="1:68" x14ac:dyDescent="0.25">
      <c r="A10">
        <v>8</v>
      </c>
      <c r="B10">
        <v>4</v>
      </c>
      <c r="C10">
        <v>4</v>
      </c>
      <c r="D10">
        <v>2</v>
      </c>
      <c r="E10">
        <v>3</v>
      </c>
      <c r="F10">
        <v>5</v>
      </c>
      <c r="G10">
        <v>4</v>
      </c>
      <c r="H10">
        <v>1</v>
      </c>
      <c r="I10">
        <v>3</v>
      </c>
      <c r="J10">
        <v>4</v>
      </c>
      <c r="K10">
        <v>4</v>
      </c>
      <c r="L10">
        <v>1</v>
      </c>
      <c r="M10">
        <v>4</v>
      </c>
      <c r="N10">
        <v>2</v>
      </c>
      <c r="O10">
        <v>3</v>
      </c>
      <c r="P10">
        <v>4</v>
      </c>
      <c r="Q10">
        <v>4</v>
      </c>
      <c r="R10">
        <v>4</v>
      </c>
      <c r="S10">
        <v>5</v>
      </c>
      <c r="T10">
        <v>2</v>
      </c>
      <c r="U10">
        <v>3</v>
      </c>
      <c r="V10">
        <v>1</v>
      </c>
      <c r="W10">
        <v>3</v>
      </c>
      <c r="X10">
        <v>5</v>
      </c>
      <c r="Y10">
        <v>4</v>
      </c>
      <c r="Z10">
        <v>4</v>
      </c>
      <c r="AA10">
        <v>2</v>
      </c>
      <c r="AB10">
        <v>2</v>
      </c>
      <c r="AC10">
        <v>5</v>
      </c>
      <c r="AD10">
        <v>2</v>
      </c>
      <c r="AE10">
        <v>2</v>
      </c>
      <c r="AF10">
        <v>2</v>
      </c>
      <c r="AG10">
        <v>3</v>
      </c>
      <c r="AH10">
        <v>1</v>
      </c>
      <c r="AI10">
        <v>3</v>
      </c>
      <c r="AJ10">
        <v>4</v>
      </c>
      <c r="AK10">
        <f t="shared" si="0"/>
        <v>109</v>
      </c>
      <c r="AL10">
        <f t="shared" si="1"/>
        <v>5.1904761904761907</v>
      </c>
      <c r="AM10">
        <v>1</v>
      </c>
      <c r="AN10">
        <v>4</v>
      </c>
      <c r="AO10">
        <v>3</v>
      </c>
      <c r="AP10">
        <v>4</v>
      </c>
      <c r="AQ10">
        <v>5</v>
      </c>
      <c r="AR10">
        <v>4</v>
      </c>
      <c r="AS10">
        <v>3</v>
      </c>
      <c r="AT10">
        <v>3</v>
      </c>
      <c r="AU10">
        <v>4</v>
      </c>
      <c r="AV10">
        <v>5</v>
      </c>
      <c r="AW10">
        <v>4</v>
      </c>
      <c r="AX10">
        <v>3</v>
      </c>
      <c r="AY10">
        <v>1</v>
      </c>
      <c r="AZ10">
        <v>2</v>
      </c>
      <c r="BA10">
        <v>3</v>
      </c>
      <c r="BB10">
        <v>3</v>
      </c>
      <c r="BC10">
        <v>4</v>
      </c>
      <c r="BD10">
        <v>5</v>
      </c>
      <c r="BE10">
        <v>3</v>
      </c>
      <c r="BF10">
        <v>2</v>
      </c>
      <c r="BG10">
        <f t="shared" si="2"/>
        <v>66</v>
      </c>
      <c r="BH10">
        <f t="shared" si="3"/>
        <v>3.1428571428571428</v>
      </c>
      <c r="BI10">
        <v>3</v>
      </c>
      <c r="BJ10">
        <v>5</v>
      </c>
      <c r="BK10">
        <v>5</v>
      </c>
      <c r="BL10">
        <v>4</v>
      </c>
      <c r="BM10">
        <v>4</v>
      </c>
      <c r="BN10">
        <v>1</v>
      </c>
      <c r="BO10">
        <f t="shared" si="4"/>
        <v>22</v>
      </c>
      <c r="BP10">
        <f t="shared" si="5"/>
        <v>1.0476190476190477</v>
      </c>
    </row>
    <row r="11" spans="1:68" x14ac:dyDescent="0.25">
      <c r="A11">
        <v>9</v>
      </c>
      <c r="B11">
        <v>4</v>
      </c>
      <c r="C11">
        <v>4</v>
      </c>
      <c r="D11">
        <v>5</v>
      </c>
      <c r="E11">
        <v>5</v>
      </c>
      <c r="F11">
        <v>4</v>
      </c>
      <c r="G11">
        <v>5</v>
      </c>
      <c r="H11">
        <v>5</v>
      </c>
      <c r="I11">
        <v>5</v>
      </c>
      <c r="J11">
        <v>5</v>
      </c>
      <c r="K11">
        <v>5</v>
      </c>
      <c r="L11">
        <v>4</v>
      </c>
      <c r="M11">
        <v>5</v>
      </c>
      <c r="N11">
        <v>3</v>
      </c>
      <c r="O11">
        <v>5</v>
      </c>
      <c r="P11">
        <v>3</v>
      </c>
      <c r="Q11">
        <v>2</v>
      </c>
      <c r="R11">
        <v>1</v>
      </c>
      <c r="S11">
        <v>5</v>
      </c>
      <c r="T11">
        <v>3</v>
      </c>
      <c r="U11">
        <v>2</v>
      </c>
      <c r="V11">
        <v>5</v>
      </c>
      <c r="W11">
        <v>5</v>
      </c>
      <c r="X11">
        <v>5</v>
      </c>
      <c r="Y11">
        <v>5</v>
      </c>
      <c r="Z11">
        <v>5</v>
      </c>
      <c r="AA11">
        <v>1</v>
      </c>
      <c r="AB11">
        <v>5</v>
      </c>
      <c r="AC11">
        <v>5</v>
      </c>
      <c r="AD11">
        <v>2</v>
      </c>
      <c r="AE11">
        <v>2</v>
      </c>
      <c r="AF11">
        <v>1</v>
      </c>
      <c r="AG11">
        <v>3</v>
      </c>
      <c r="AH11">
        <v>3</v>
      </c>
      <c r="AI11">
        <v>5</v>
      </c>
      <c r="AJ11">
        <v>5</v>
      </c>
      <c r="AK11">
        <f t="shared" si="0"/>
        <v>137</v>
      </c>
      <c r="AL11">
        <f t="shared" si="1"/>
        <v>6.5238095238095237</v>
      </c>
      <c r="AM11">
        <v>1</v>
      </c>
      <c r="AN11">
        <v>4</v>
      </c>
      <c r="AO11">
        <v>3</v>
      </c>
      <c r="AP11">
        <v>5</v>
      </c>
      <c r="AQ11">
        <v>5</v>
      </c>
      <c r="AR11">
        <v>5</v>
      </c>
      <c r="AS11">
        <v>5</v>
      </c>
      <c r="AT11">
        <v>5</v>
      </c>
      <c r="AU11">
        <v>5</v>
      </c>
      <c r="AV11">
        <v>5</v>
      </c>
      <c r="AW11">
        <v>5</v>
      </c>
      <c r="AX11">
        <v>5</v>
      </c>
      <c r="AY11">
        <v>3</v>
      </c>
      <c r="AZ11">
        <v>3</v>
      </c>
      <c r="BA11">
        <v>4</v>
      </c>
      <c r="BB11">
        <v>2</v>
      </c>
      <c r="BC11">
        <v>5</v>
      </c>
      <c r="BD11">
        <v>5</v>
      </c>
      <c r="BE11">
        <v>5</v>
      </c>
      <c r="BF11">
        <v>5</v>
      </c>
      <c r="BG11">
        <f t="shared" si="2"/>
        <v>85</v>
      </c>
      <c r="BH11">
        <f t="shared" si="3"/>
        <v>4.0476190476190474</v>
      </c>
      <c r="BI11">
        <v>3</v>
      </c>
      <c r="BJ11">
        <v>5</v>
      </c>
      <c r="BK11">
        <v>5</v>
      </c>
      <c r="BL11">
        <v>3</v>
      </c>
      <c r="BM11">
        <v>5</v>
      </c>
      <c r="BN11">
        <v>5</v>
      </c>
      <c r="BO11">
        <f t="shared" si="4"/>
        <v>26</v>
      </c>
      <c r="BP11">
        <f t="shared" si="5"/>
        <v>1.2380952380952381</v>
      </c>
    </row>
    <row r="12" spans="1:68" x14ac:dyDescent="0.25">
      <c r="A12">
        <v>10</v>
      </c>
      <c r="B12">
        <v>3</v>
      </c>
      <c r="C12">
        <v>4</v>
      </c>
      <c r="D12">
        <v>4</v>
      </c>
      <c r="E12">
        <v>4</v>
      </c>
      <c r="F12">
        <v>4</v>
      </c>
      <c r="G12">
        <v>4</v>
      </c>
      <c r="H12">
        <v>4</v>
      </c>
      <c r="I12">
        <v>3</v>
      </c>
      <c r="J12">
        <v>4</v>
      </c>
      <c r="K12">
        <v>4</v>
      </c>
      <c r="L12">
        <v>3</v>
      </c>
      <c r="M12">
        <v>4</v>
      </c>
      <c r="N12">
        <v>3</v>
      </c>
      <c r="O12">
        <v>3</v>
      </c>
      <c r="P12">
        <v>4</v>
      </c>
      <c r="Q12">
        <v>4</v>
      </c>
      <c r="R12">
        <v>3</v>
      </c>
      <c r="S12">
        <v>3</v>
      </c>
      <c r="T12">
        <v>3</v>
      </c>
      <c r="U12">
        <v>2</v>
      </c>
      <c r="V12">
        <v>3</v>
      </c>
      <c r="W12">
        <v>4</v>
      </c>
      <c r="X12">
        <v>4</v>
      </c>
      <c r="Y12">
        <v>4</v>
      </c>
      <c r="Z12">
        <v>4</v>
      </c>
      <c r="AA12">
        <v>3</v>
      </c>
      <c r="AB12">
        <v>3</v>
      </c>
      <c r="AC12">
        <v>4</v>
      </c>
      <c r="AD12">
        <v>4</v>
      </c>
      <c r="AE12">
        <v>3</v>
      </c>
      <c r="AF12">
        <v>4</v>
      </c>
      <c r="AG12">
        <v>4</v>
      </c>
      <c r="AH12">
        <v>4</v>
      </c>
      <c r="AI12">
        <v>3</v>
      </c>
      <c r="AJ12">
        <v>3</v>
      </c>
      <c r="AK12">
        <f t="shared" si="0"/>
        <v>124</v>
      </c>
      <c r="AL12">
        <f t="shared" si="1"/>
        <v>5.9047619047619051</v>
      </c>
      <c r="AM12">
        <v>1</v>
      </c>
      <c r="AN12">
        <v>3</v>
      </c>
      <c r="AO12">
        <v>3</v>
      </c>
      <c r="AP12">
        <v>4</v>
      </c>
      <c r="AQ12">
        <v>5</v>
      </c>
      <c r="AR12">
        <v>4</v>
      </c>
      <c r="AS12">
        <v>5</v>
      </c>
      <c r="AT12">
        <v>5</v>
      </c>
      <c r="AU12">
        <v>3</v>
      </c>
      <c r="AV12">
        <v>5</v>
      </c>
      <c r="AW12">
        <v>4</v>
      </c>
      <c r="AX12">
        <v>4</v>
      </c>
      <c r="AY12">
        <v>5</v>
      </c>
      <c r="AZ12">
        <v>3</v>
      </c>
      <c r="BA12">
        <v>4</v>
      </c>
      <c r="BB12">
        <v>3</v>
      </c>
      <c r="BC12">
        <v>4</v>
      </c>
      <c r="BD12">
        <v>5</v>
      </c>
      <c r="BE12">
        <v>4</v>
      </c>
      <c r="BF12">
        <v>4</v>
      </c>
      <c r="BG12">
        <f t="shared" si="2"/>
        <v>78</v>
      </c>
      <c r="BH12">
        <f t="shared" si="3"/>
        <v>3.7142857142857144</v>
      </c>
      <c r="BI12">
        <v>3</v>
      </c>
      <c r="BJ12">
        <v>3</v>
      </c>
      <c r="BK12">
        <v>4</v>
      </c>
      <c r="BL12">
        <v>4</v>
      </c>
      <c r="BM12">
        <v>4</v>
      </c>
      <c r="BN12">
        <v>5</v>
      </c>
      <c r="BO12">
        <f t="shared" si="4"/>
        <v>23</v>
      </c>
      <c r="BP12">
        <f t="shared" si="5"/>
        <v>1.0952380952380953</v>
      </c>
    </row>
    <row r="13" spans="1:68" x14ac:dyDescent="0.25">
      <c r="A13">
        <v>11</v>
      </c>
      <c r="B13">
        <v>4</v>
      </c>
      <c r="C13">
        <v>4</v>
      </c>
      <c r="D13">
        <v>4</v>
      </c>
      <c r="E13">
        <v>4</v>
      </c>
      <c r="F13">
        <v>4</v>
      </c>
      <c r="G13">
        <v>5</v>
      </c>
      <c r="H13">
        <v>4</v>
      </c>
      <c r="I13">
        <v>2</v>
      </c>
      <c r="J13">
        <v>4</v>
      </c>
      <c r="K13">
        <v>4</v>
      </c>
      <c r="L13">
        <v>4</v>
      </c>
      <c r="M13">
        <v>4</v>
      </c>
      <c r="N13">
        <v>5</v>
      </c>
      <c r="O13">
        <v>4</v>
      </c>
      <c r="P13">
        <v>4</v>
      </c>
      <c r="Q13">
        <v>4</v>
      </c>
      <c r="R13">
        <v>4</v>
      </c>
      <c r="S13">
        <v>4</v>
      </c>
      <c r="T13">
        <v>2</v>
      </c>
      <c r="U13">
        <v>2</v>
      </c>
      <c r="V13">
        <v>4</v>
      </c>
      <c r="W13">
        <v>5</v>
      </c>
      <c r="X13">
        <v>4</v>
      </c>
      <c r="Y13">
        <v>2</v>
      </c>
      <c r="Z13">
        <v>4</v>
      </c>
      <c r="AA13">
        <v>5</v>
      </c>
      <c r="AB13">
        <v>4</v>
      </c>
      <c r="AC13">
        <v>5</v>
      </c>
      <c r="AD13">
        <v>2</v>
      </c>
      <c r="AE13">
        <v>2</v>
      </c>
      <c r="AF13">
        <v>1</v>
      </c>
      <c r="AG13">
        <v>4</v>
      </c>
      <c r="AH13">
        <v>4</v>
      </c>
      <c r="AI13">
        <v>4</v>
      </c>
      <c r="AJ13">
        <v>4</v>
      </c>
      <c r="AK13">
        <f t="shared" si="0"/>
        <v>130</v>
      </c>
      <c r="AL13">
        <f t="shared" si="1"/>
        <v>6.1904761904761907</v>
      </c>
      <c r="AM13">
        <v>5</v>
      </c>
      <c r="AN13">
        <v>4</v>
      </c>
      <c r="AO13">
        <v>2</v>
      </c>
      <c r="AP13">
        <v>4</v>
      </c>
      <c r="AQ13">
        <v>5</v>
      </c>
      <c r="AR13">
        <v>4</v>
      </c>
      <c r="AS13">
        <v>5</v>
      </c>
      <c r="AT13">
        <v>5</v>
      </c>
      <c r="AU13">
        <v>4</v>
      </c>
      <c r="AV13">
        <v>5</v>
      </c>
      <c r="AW13">
        <v>5</v>
      </c>
      <c r="AX13">
        <v>4</v>
      </c>
      <c r="AY13">
        <v>4</v>
      </c>
      <c r="AZ13">
        <v>2</v>
      </c>
      <c r="BA13">
        <v>4</v>
      </c>
      <c r="BB13">
        <v>3</v>
      </c>
      <c r="BC13">
        <v>5</v>
      </c>
      <c r="BD13">
        <v>5</v>
      </c>
      <c r="BE13">
        <v>5</v>
      </c>
      <c r="BF13">
        <v>2</v>
      </c>
      <c r="BG13">
        <f t="shared" si="2"/>
        <v>82</v>
      </c>
      <c r="BH13">
        <f t="shared" si="3"/>
        <v>3.9047619047619047</v>
      </c>
      <c r="BI13">
        <v>2</v>
      </c>
      <c r="BJ13">
        <v>4</v>
      </c>
      <c r="BK13">
        <v>4</v>
      </c>
      <c r="BL13">
        <v>5</v>
      </c>
      <c r="BM13">
        <v>4</v>
      </c>
      <c r="BN13">
        <v>2</v>
      </c>
      <c r="BO13">
        <f t="shared" si="4"/>
        <v>21</v>
      </c>
      <c r="BP13">
        <f t="shared" si="5"/>
        <v>1</v>
      </c>
    </row>
    <row r="14" spans="1:68" x14ac:dyDescent="0.25">
      <c r="A14">
        <v>12</v>
      </c>
      <c r="B14">
        <v>4</v>
      </c>
      <c r="C14">
        <v>5</v>
      </c>
      <c r="D14">
        <v>4</v>
      </c>
      <c r="E14">
        <v>4</v>
      </c>
      <c r="F14">
        <v>2</v>
      </c>
      <c r="G14">
        <v>4</v>
      </c>
      <c r="H14">
        <v>3</v>
      </c>
      <c r="I14">
        <v>1</v>
      </c>
      <c r="J14">
        <v>5</v>
      </c>
      <c r="K14">
        <v>5</v>
      </c>
      <c r="L14">
        <v>1</v>
      </c>
      <c r="M14">
        <v>3</v>
      </c>
      <c r="N14">
        <v>3</v>
      </c>
      <c r="O14">
        <v>2</v>
      </c>
      <c r="P14">
        <v>5</v>
      </c>
      <c r="Q14">
        <v>4</v>
      </c>
      <c r="R14">
        <v>5</v>
      </c>
      <c r="S14">
        <v>4</v>
      </c>
      <c r="T14">
        <v>3</v>
      </c>
      <c r="U14">
        <v>3</v>
      </c>
      <c r="V14">
        <v>2</v>
      </c>
      <c r="W14">
        <v>4</v>
      </c>
      <c r="X14">
        <v>3</v>
      </c>
      <c r="Y14">
        <v>4</v>
      </c>
      <c r="Z14">
        <v>5</v>
      </c>
      <c r="AA14">
        <v>2</v>
      </c>
      <c r="AB14">
        <v>3</v>
      </c>
      <c r="AC14">
        <v>5</v>
      </c>
      <c r="AD14">
        <v>3</v>
      </c>
      <c r="AE14">
        <v>1</v>
      </c>
      <c r="AF14">
        <v>4</v>
      </c>
      <c r="AG14">
        <v>3</v>
      </c>
      <c r="AH14">
        <v>4</v>
      </c>
      <c r="AI14">
        <v>4</v>
      </c>
      <c r="AJ14">
        <v>3</v>
      </c>
      <c r="AK14">
        <f t="shared" si="0"/>
        <v>120</v>
      </c>
      <c r="AL14">
        <f t="shared" si="1"/>
        <v>5.7142857142857144</v>
      </c>
      <c r="AM14">
        <v>1</v>
      </c>
      <c r="AN14">
        <v>2</v>
      </c>
      <c r="AO14">
        <v>4</v>
      </c>
      <c r="AP14">
        <v>5</v>
      </c>
      <c r="AQ14">
        <v>5</v>
      </c>
      <c r="AR14">
        <v>5</v>
      </c>
      <c r="AS14">
        <v>5</v>
      </c>
      <c r="AT14">
        <v>3</v>
      </c>
      <c r="AU14">
        <v>3</v>
      </c>
      <c r="AV14">
        <v>4</v>
      </c>
      <c r="AW14">
        <v>5</v>
      </c>
      <c r="AX14">
        <v>5</v>
      </c>
      <c r="AY14">
        <v>4</v>
      </c>
      <c r="AZ14">
        <v>4</v>
      </c>
      <c r="BA14">
        <v>5</v>
      </c>
      <c r="BB14">
        <v>4</v>
      </c>
      <c r="BC14">
        <v>4</v>
      </c>
      <c r="BD14">
        <v>5</v>
      </c>
      <c r="BE14">
        <v>4</v>
      </c>
      <c r="BF14">
        <v>3</v>
      </c>
      <c r="BG14">
        <f t="shared" si="2"/>
        <v>80</v>
      </c>
      <c r="BH14">
        <f t="shared" si="3"/>
        <v>3.8095238095238093</v>
      </c>
      <c r="BI14">
        <v>4</v>
      </c>
      <c r="BJ14">
        <v>5</v>
      </c>
      <c r="BK14">
        <v>5</v>
      </c>
      <c r="BL14">
        <v>5</v>
      </c>
      <c r="BM14">
        <v>5</v>
      </c>
      <c r="BN14">
        <v>2</v>
      </c>
      <c r="BO14">
        <f t="shared" si="4"/>
        <v>26</v>
      </c>
      <c r="BP14">
        <f t="shared" si="5"/>
        <v>1.2380952380952381</v>
      </c>
    </row>
    <row r="15" spans="1:68" x14ac:dyDescent="0.25">
      <c r="A15">
        <v>13</v>
      </c>
      <c r="B15">
        <v>5</v>
      </c>
      <c r="C15">
        <v>3</v>
      </c>
      <c r="D15">
        <v>5</v>
      </c>
      <c r="E15">
        <v>3</v>
      </c>
      <c r="F15">
        <v>4</v>
      </c>
      <c r="G15">
        <v>3</v>
      </c>
      <c r="H15">
        <v>4</v>
      </c>
      <c r="I15">
        <v>3</v>
      </c>
      <c r="J15">
        <v>5</v>
      </c>
      <c r="K15">
        <v>5</v>
      </c>
      <c r="L15">
        <v>5</v>
      </c>
      <c r="M15">
        <v>4</v>
      </c>
      <c r="N15">
        <v>3</v>
      </c>
      <c r="O15">
        <v>4</v>
      </c>
      <c r="P15">
        <v>4</v>
      </c>
      <c r="Q15">
        <v>4</v>
      </c>
      <c r="R15">
        <v>3</v>
      </c>
      <c r="S15">
        <v>5</v>
      </c>
      <c r="T15">
        <v>2</v>
      </c>
      <c r="U15">
        <v>3</v>
      </c>
      <c r="V15">
        <v>3</v>
      </c>
      <c r="W15">
        <v>3</v>
      </c>
      <c r="X15">
        <v>3</v>
      </c>
      <c r="Y15">
        <v>5</v>
      </c>
      <c r="Z15">
        <v>5</v>
      </c>
      <c r="AA15">
        <v>2</v>
      </c>
      <c r="AB15">
        <v>3</v>
      </c>
      <c r="AC15">
        <v>4</v>
      </c>
      <c r="AD15">
        <v>5</v>
      </c>
      <c r="AE15">
        <v>4</v>
      </c>
      <c r="AF15">
        <v>3</v>
      </c>
      <c r="AG15">
        <v>4</v>
      </c>
      <c r="AH15">
        <v>4</v>
      </c>
      <c r="AI15">
        <v>4</v>
      </c>
      <c r="AJ15">
        <v>5</v>
      </c>
      <c r="AK15">
        <f t="shared" si="0"/>
        <v>134</v>
      </c>
      <c r="AL15">
        <f t="shared" si="1"/>
        <v>6.3809523809523814</v>
      </c>
      <c r="AM15">
        <v>1</v>
      </c>
      <c r="AN15">
        <v>5</v>
      </c>
      <c r="AO15">
        <v>1</v>
      </c>
      <c r="AP15">
        <v>4</v>
      </c>
      <c r="AQ15">
        <v>5</v>
      </c>
      <c r="AR15">
        <v>4</v>
      </c>
      <c r="AS15">
        <v>5</v>
      </c>
      <c r="AT15">
        <v>5</v>
      </c>
      <c r="AU15">
        <v>4</v>
      </c>
      <c r="AV15">
        <v>4</v>
      </c>
      <c r="AW15">
        <v>4</v>
      </c>
      <c r="AX15">
        <v>4</v>
      </c>
      <c r="AY15">
        <v>4</v>
      </c>
      <c r="AZ15">
        <v>4</v>
      </c>
      <c r="BA15">
        <v>4</v>
      </c>
      <c r="BB15">
        <v>2</v>
      </c>
      <c r="BC15">
        <v>5</v>
      </c>
      <c r="BD15">
        <v>4</v>
      </c>
      <c r="BE15">
        <v>3</v>
      </c>
      <c r="BF15">
        <v>5</v>
      </c>
      <c r="BG15">
        <f t="shared" si="2"/>
        <v>77</v>
      </c>
      <c r="BH15">
        <f t="shared" si="3"/>
        <v>3.6666666666666665</v>
      </c>
      <c r="BI15">
        <v>1</v>
      </c>
      <c r="BJ15">
        <v>5</v>
      </c>
      <c r="BK15">
        <v>5</v>
      </c>
      <c r="BL15">
        <v>4</v>
      </c>
      <c r="BM15">
        <v>5</v>
      </c>
      <c r="BN15">
        <v>5</v>
      </c>
      <c r="BO15">
        <f t="shared" si="4"/>
        <v>25</v>
      </c>
      <c r="BP15">
        <f t="shared" si="5"/>
        <v>1.1904761904761905</v>
      </c>
    </row>
    <row r="16" spans="1:68" x14ac:dyDescent="0.25">
      <c r="A16">
        <v>14</v>
      </c>
      <c r="B16">
        <v>4</v>
      </c>
      <c r="C16">
        <v>4</v>
      </c>
      <c r="D16">
        <v>3</v>
      </c>
      <c r="E16">
        <v>4</v>
      </c>
      <c r="F16">
        <v>3</v>
      </c>
      <c r="G16">
        <v>4</v>
      </c>
      <c r="H16">
        <v>5</v>
      </c>
      <c r="I16">
        <v>4</v>
      </c>
      <c r="J16">
        <v>4</v>
      </c>
      <c r="K16">
        <v>4</v>
      </c>
      <c r="L16">
        <v>4</v>
      </c>
      <c r="M16">
        <v>4</v>
      </c>
      <c r="N16">
        <v>5</v>
      </c>
      <c r="O16">
        <v>5</v>
      </c>
      <c r="P16">
        <v>5</v>
      </c>
      <c r="Q16">
        <v>3</v>
      </c>
      <c r="R16">
        <v>4</v>
      </c>
      <c r="S16">
        <v>5</v>
      </c>
      <c r="T16">
        <v>4</v>
      </c>
      <c r="U16">
        <v>3</v>
      </c>
      <c r="V16">
        <v>3</v>
      </c>
      <c r="W16">
        <v>5</v>
      </c>
      <c r="X16">
        <v>5</v>
      </c>
      <c r="Y16">
        <v>4</v>
      </c>
      <c r="Z16">
        <v>4</v>
      </c>
      <c r="AA16">
        <v>4</v>
      </c>
      <c r="AB16">
        <v>3</v>
      </c>
      <c r="AC16">
        <v>5</v>
      </c>
      <c r="AD16">
        <v>4</v>
      </c>
      <c r="AE16">
        <v>3</v>
      </c>
      <c r="AF16">
        <v>4</v>
      </c>
      <c r="AG16">
        <v>5</v>
      </c>
      <c r="AH16">
        <v>5</v>
      </c>
      <c r="AI16">
        <v>5</v>
      </c>
      <c r="AJ16">
        <v>5</v>
      </c>
      <c r="AK16">
        <f t="shared" si="0"/>
        <v>145</v>
      </c>
      <c r="AL16">
        <f t="shared" si="1"/>
        <v>6.9047619047619051</v>
      </c>
      <c r="AM16">
        <v>4</v>
      </c>
      <c r="AN16">
        <v>5</v>
      </c>
      <c r="AO16">
        <v>3</v>
      </c>
      <c r="AP16">
        <v>4</v>
      </c>
      <c r="AQ16">
        <v>5</v>
      </c>
      <c r="AR16">
        <v>3</v>
      </c>
      <c r="AS16">
        <v>5</v>
      </c>
      <c r="AT16">
        <v>4</v>
      </c>
      <c r="AU16">
        <v>4</v>
      </c>
      <c r="AV16">
        <v>5</v>
      </c>
      <c r="AW16">
        <v>4</v>
      </c>
      <c r="AX16">
        <v>4</v>
      </c>
      <c r="AY16">
        <v>4</v>
      </c>
      <c r="AZ16">
        <v>2</v>
      </c>
      <c r="BA16">
        <v>5</v>
      </c>
      <c r="BB16">
        <v>4</v>
      </c>
      <c r="BC16">
        <v>4</v>
      </c>
      <c r="BD16">
        <v>5</v>
      </c>
      <c r="BE16">
        <v>5</v>
      </c>
      <c r="BF16">
        <v>5</v>
      </c>
      <c r="BG16">
        <f t="shared" si="2"/>
        <v>84</v>
      </c>
      <c r="BH16">
        <f t="shared" si="3"/>
        <v>4</v>
      </c>
      <c r="BI16">
        <v>3</v>
      </c>
      <c r="BJ16">
        <v>4</v>
      </c>
      <c r="BK16">
        <v>5</v>
      </c>
      <c r="BL16">
        <v>4</v>
      </c>
      <c r="BM16">
        <v>5</v>
      </c>
      <c r="BN16">
        <v>5</v>
      </c>
      <c r="BO16">
        <f t="shared" si="4"/>
        <v>26</v>
      </c>
      <c r="BP16">
        <f t="shared" si="5"/>
        <v>1.2380952380952381</v>
      </c>
    </row>
    <row r="17" spans="1:68" x14ac:dyDescent="0.25">
      <c r="A17">
        <v>15</v>
      </c>
      <c r="B17">
        <v>4</v>
      </c>
      <c r="C17">
        <v>4</v>
      </c>
      <c r="D17">
        <v>5</v>
      </c>
      <c r="E17">
        <v>4</v>
      </c>
      <c r="F17">
        <v>2</v>
      </c>
      <c r="G17">
        <v>4</v>
      </c>
      <c r="H17">
        <v>3</v>
      </c>
      <c r="I17">
        <v>2</v>
      </c>
      <c r="J17">
        <v>3</v>
      </c>
      <c r="K17">
        <v>4</v>
      </c>
      <c r="L17">
        <v>3</v>
      </c>
      <c r="M17">
        <v>4</v>
      </c>
      <c r="N17">
        <v>3</v>
      </c>
      <c r="O17">
        <v>3</v>
      </c>
      <c r="P17">
        <v>4</v>
      </c>
      <c r="Q17">
        <v>4</v>
      </c>
      <c r="R17">
        <v>3</v>
      </c>
      <c r="S17">
        <v>4</v>
      </c>
      <c r="T17">
        <v>4</v>
      </c>
      <c r="U17">
        <v>2</v>
      </c>
      <c r="V17">
        <v>2</v>
      </c>
      <c r="W17">
        <v>4</v>
      </c>
      <c r="X17">
        <v>4</v>
      </c>
      <c r="Y17">
        <v>4</v>
      </c>
      <c r="Z17">
        <v>2</v>
      </c>
      <c r="AA17">
        <v>2</v>
      </c>
      <c r="AB17">
        <v>4</v>
      </c>
      <c r="AC17">
        <v>2</v>
      </c>
      <c r="AD17">
        <v>2</v>
      </c>
      <c r="AE17">
        <v>2</v>
      </c>
      <c r="AF17">
        <v>2</v>
      </c>
      <c r="AG17">
        <v>4</v>
      </c>
      <c r="AH17">
        <v>3</v>
      </c>
      <c r="AI17">
        <v>5</v>
      </c>
      <c r="AJ17">
        <v>3</v>
      </c>
      <c r="AK17">
        <f t="shared" si="0"/>
        <v>114</v>
      </c>
      <c r="AL17">
        <f t="shared" si="1"/>
        <v>5.4285714285714288</v>
      </c>
      <c r="AM17">
        <v>2</v>
      </c>
      <c r="AN17">
        <v>3</v>
      </c>
      <c r="AO17">
        <v>4</v>
      </c>
      <c r="AP17">
        <v>4</v>
      </c>
      <c r="AQ17">
        <v>5</v>
      </c>
      <c r="AR17">
        <v>4</v>
      </c>
      <c r="AS17">
        <v>5</v>
      </c>
      <c r="AT17">
        <v>3</v>
      </c>
      <c r="AU17">
        <v>5</v>
      </c>
      <c r="AV17">
        <v>4</v>
      </c>
      <c r="AW17">
        <v>4</v>
      </c>
      <c r="AX17">
        <v>4</v>
      </c>
      <c r="AY17">
        <v>3</v>
      </c>
      <c r="AZ17">
        <v>3</v>
      </c>
      <c r="BA17">
        <v>4</v>
      </c>
      <c r="BB17">
        <v>3</v>
      </c>
      <c r="BC17">
        <v>3</v>
      </c>
      <c r="BD17">
        <v>2</v>
      </c>
      <c r="BE17">
        <v>4</v>
      </c>
      <c r="BF17">
        <v>4</v>
      </c>
      <c r="BG17">
        <f t="shared" si="2"/>
        <v>73</v>
      </c>
      <c r="BH17">
        <f t="shared" si="3"/>
        <v>3.4761904761904763</v>
      </c>
      <c r="BI17">
        <v>4</v>
      </c>
      <c r="BJ17">
        <v>4</v>
      </c>
      <c r="BK17">
        <v>4</v>
      </c>
      <c r="BL17">
        <v>4</v>
      </c>
      <c r="BM17">
        <v>5</v>
      </c>
      <c r="BN17">
        <v>3</v>
      </c>
      <c r="BO17">
        <f t="shared" si="4"/>
        <v>24</v>
      </c>
      <c r="BP17">
        <f t="shared" si="5"/>
        <v>1.1428571428571428</v>
      </c>
    </row>
    <row r="18" spans="1:68" x14ac:dyDescent="0.25">
      <c r="A18">
        <v>16</v>
      </c>
      <c r="B18">
        <v>4</v>
      </c>
      <c r="C18">
        <v>4</v>
      </c>
      <c r="D18">
        <v>5</v>
      </c>
      <c r="E18">
        <v>4</v>
      </c>
      <c r="F18">
        <v>2</v>
      </c>
      <c r="G18">
        <v>4</v>
      </c>
      <c r="H18">
        <v>4</v>
      </c>
      <c r="I18">
        <v>2</v>
      </c>
      <c r="J18">
        <v>4</v>
      </c>
      <c r="K18">
        <v>4</v>
      </c>
      <c r="L18">
        <v>3</v>
      </c>
      <c r="M18">
        <v>4</v>
      </c>
      <c r="N18">
        <v>2</v>
      </c>
      <c r="O18">
        <v>2</v>
      </c>
      <c r="P18">
        <v>5</v>
      </c>
      <c r="Q18">
        <v>2</v>
      </c>
      <c r="R18">
        <v>4</v>
      </c>
      <c r="S18">
        <v>0</v>
      </c>
      <c r="T18">
        <v>4</v>
      </c>
      <c r="U18">
        <v>4</v>
      </c>
      <c r="V18">
        <v>2</v>
      </c>
      <c r="W18">
        <v>4</v>
      </c>
      <c r="X18">
        <v>4</v>
      </c>
      <c r="Y18">
        <v>4</v>
      </c>
      <c r="Z18">
        <v>4</v>
      </c>
      <c r="AA18">
        <v>4</v>
      </c>
      <c r="AB18">
        <v>5</v>
      </c>
      <c r="AC18">
        <v>4</v>
      </c>
      <c r="AD18">
        <v>2</v>
      </c>
      <c r="AE18">
        <v>2</v>
      </c>
      <c r="AF18">
        <v>1</v>
      </c>
      <c r="AG18">
        <v>4</v>
      </c>
      <c r="AH18">
        <v>4</v>
      </c>
      <c r="AI18">
        <v>4</v>
      </c>
      <c r="AJ18">
        <v>2</v>
      </c>
      <c r="AK18">
        <f t="shared" si="0"/>
        <v>117</v>
      </c>
      <c r="AL18">
        <f t="shared" si="1"/>
        <v>5.5714285714285712</v>
      </c>
      <c r="AM18">
        <v>4</v>
      </c>
      <c r="AN18">
        <v>2</v>
      </c>
      <c r="AO18">
        <v>4</v>
      </c>
      <c r="AP18">
        <v>4</v>
      </c>
      <c r="AQ18">
        <v>4</v>
      </c>
      <c r="AR18">
        <v>4</v>
      </c>
      <c r="AS18">
        <v>2</v>
      </c>
      <c r="AT18">
        <v>5</v>
      </c>
      <c r="AU18">
        <v>4</v>
      </c>
      <c r="AV18">
        <v>2</v>
      </c>
      <c r="AW18">
        <v>4</v>
      </c>
      <c r="AX18">
        <v>4</v>
      </c>
      <c r="AY18">
        <v>3</v>
      </c>
      <c r="AZ18">
        <v>2</v>
      </c>
      <c r="BA18">
        <v>4</v>
      </c>
      <c r="BB18">
        <v>4</v>
      </c>
      <c r="BC18">
        <v>4</v>
      </c>
      <c r="BD18">
        <v>4</v>
      </c>
      <c r="BE18">
        <v>4</v>
      </c>
      <c r="BF18">
        <v>4</v>
      </c>
      <c r="BG18">
        <f t="shared" si="2"/>
        <v>72</v>
      </c>
      <c r="BH18">
        <f t="shared" si="3"/>
        <v>3.4285714285714284</v>
      </c>
      <c r="BI18">
        <v>4</v>
      </c>
      <c r="BJ18">
        <v>4</v>
      </c>
      <c r="BK18">
        <v>5</v>
      </c>
      <c r="BL18">
        <v>4</v>
      </c>
      <c r="BM18">
        <v>5</v>
      </c>
      <c r="BN18">
        <v>4</v>
      </c>
      <c r="BO18">
        <f t="shared" si="4"/>
        <v>26</v>
      </c>
      <c r="BP18">
        <f t="shared" si="5"/>
        <v>1.2380952380952381</v>
      </c>
    </row>
    <row r="19" spans="1:68" x14ac:dyDescent="0.25">
      <c r="A19">
        <v>17</v>
      </c>
      <c r="B19">
        <v>4</v>
      </c>
      <c r="C19">
        <v>4</v>
      </c>
      <c r="D19">
        <v>4</v>
      </c>
      <c r="E19">
        <v>4</v>
      </c>
      <c r="F19">
        <v>3</v>
      </c>
      <c r="G19">
        <v>4</v>
      </c>
      <c r="H19">
        <v>3</v>
      </c>
      <c r="I19">
        <v>3</v>
      </c>
      <c r="J19">
        <v>4</v>
      </c>
      <c r="K19">
        <v>4</v>
      </c>
      <c r="L19">
        <v>4</v>
      </c>
      <c r="M19">
        <v>4</v>
      </c>
      <c r="N19">
        <v>3</v>
      </c>
      <c r="O19">
        <v>1</v>
      </c>
      <c r="P19">
        <v>4</v>
      </c>
      <c r="Q19">
        <v>4</v>
      </c>
      <c r="R19">
        <v>3</v>
      </c>
      <c r="S19">
        <v>4</v>
      </c>
      <c r="T19">
        <v>3</v>
      </c>
      <c r="U19">
        <v>2</v>
      </c>
      <c r="V19">
        <v>2</v>
      </c>
      <c r="W19">
        <v>4</v>
      </c>
      <c r="X19">
        <v>4</v>
      </c>
      <c r="Y19">
        <v>5</v>
      </c>
      <c r="Z19">
        <v>5</v>
      </c>
      <c r="AA19">
        <v>3</v>
      </c>
      <c r="AB19">
        <v>2</v>
      </c>
      <c r="AC19">
        <v>5</v>
      </c>
      <c r="AD19">
        <v>3</v>
      </c>
      <c r="AE19">
        <v>2</v>
      </c>
      <c r="AF19">
        <v>2</v>
      </c>
      <c r="AG19">
        <v>4</v>
      </c>
      <c r="AH19">
        <v>4</v>
      </c>
      <c r="AI19">
        <v>4</v>
      </c>
      <c r="AJ19">
        <v>3</v>
      </c>
      <c r="AK19">
        <f t="shared" si="0"/>
        <v>121</v>
      </c>
      <c r="AL19">
        <f t="shared" si="1"/>
        <v>5.7619047619047619</v>
      </c>
      <c r="AM19">
        <v>1</v>
      </c>
      <c r="AN19">
        <v>3</v>
      </c>
      <c r="AO19">
        <v>3</v>
      </c>
      <c r="AP19">
        <v>4</v>
      </c>
      <c r="AQ19">
        <v>4</v>
      </c>
      <c r="AR19">
        <v>4</v>
      </c>
      <c r="AS19">
        <v>3</v>
      </c>
      <c r="AT19">
        <v>3</v>
      </c>
      <c r="AU19">
        <v>4</v>
      </c>
      <c r="AV19">
        <v>4</v>
      </c>
      <c r="AW19">
        <v>4</v>
      </c>
      <c r="AX19">
        <v>4</v>
      </c>
      <c r="AY19">
        <v>4</v>
      </c>
      <c r="AZ19">
        <v>2</v>
      </c>
      <c r="BA19">
        <v>4</v>
      </c>
      <c r="BB19">
        <v>4</v>
      </c>
      <c r="BC19">
        <v>4</v>
      </c>
      <c r="BD19">
        <v>2</v>
      </c>
      <c r="BE19">
        <v>4</v>
      </c>
      <c r="BF19">
        <v>3</v>
      </c>
      <c r="BG19">
        <f t="shared" si="2"/>
        <v>68</v>
      </c>
      <c r="BH19">
        <f t="shared" si="3"/>
        <v>3.2380952380952381</v>
      </c>
      <c r="BI19">
        <v>3</v>
      </c>
      <c r="BJ19">
        <v>4</v>
      </c>
      <c r="BK19">
        <v>4</v>
      </c>
      <c r="BL19">
        <v>5</v>
      </c>
      <c r="BM19">
        <v>5</v>
      </c>
      <c r="BN19">
        <v>3</v>
      </c>
      <c r="BO19">
        <f t="shared" si="4"/>
        <v>24</v>
      </c>
      <c r="BP19">
        <f t="shared" si="5"/>
        <v>1.1428571428571428</v>
      </c>
    </row>
    <row r="20" spans="1:68" x14ac:dyDescent="0.25">
      <c r="A20">
        <v>18</v>
      </c>
      <c r="B20">
        <v>4</v>
      </c>
      <c r="C20">
        <v>4</v>
      </c>
      <c r="D20">
        <v>4</v>
      </c>
      <c r="E20">
        <v>5</v>
      </c>
      <c r="F20">
        <v>4</v>
      </c>
      <c r="G20">
        <v>4</v>
      </c>
      <c r="H20">
        <v>3</v>
      </c>
      <c r="I20">
        <v>4</v>
      </c>
      <c r="J20">
        <v>4</v>
      </c>
      <c r="K20">
        <v>4</v>
      </c>
      <c r="L20">
        <v>4</v>
      </c>
      <c r="M20">
        <v>3</v>
      </c>
      <c r="N20">
        <v>2</v>
      </c>
      <c r="O20">
        <v>4</v>
      </c>
      <c r="P20">
        <v>5</v>
      </c>
      <c r="Q20">
        <v>5</v>
      </c>
      <c r="R20">
        <v>2</v>
      </c>
      <c r="S20">
        <v>5</v>
      </c>
      <c r="T20">
        <v>3</v>
      </c>
      <c r="U20">
        <v>2</v>
      </c>
      <c r="V20">
        <v>3</v>
      </c>
      <c r="W20">
        <v>5</v>
      </c>
      <c r="X20">
        <v>4</v>
      </c>
      <c r="Y20">
        <v>4</v>
      </c>
      <c r="Z20">
        <v>4</v>
      </c>
      <c r="AA20">
        <v>3</v>
      </c>
      <c r="AB20">
        <v>3</v>
      </c>
      <c r="AC20">
        <v>4</v>
      </c>
      <c r="AD20">
        <v>3</v>
      </c>
      <c r="AE20">
        <v>3</v>
      </c>
      <c r="AF20">
        <v>2</v>
      </c>
      <c r="AG20">
        <v>3</v>
      </c>
      <c r="AH20">
        <v>4</v>
      </c>
      <c r="AI20">
        <v>4</v>
      </c>
      <c r="AJ20">
        <v>4</v>
      </c>
      <c r="AK20">
        <f t="shared" si="0"/>
        <v>128</v>
      </c>
      <c r="AL20">
        <f t="shared" si="1"/>
        <v>6.0952380952380949</v>
      </c>
      <c r="AM20">
        <v>1</v>
      </c>
      <c r="AN20">
        <v>5</v>
      </c>
      <c r="AO20">
        <v>3</v>
      </c>
      <c r="AP20">
        <v>5</v>
      </c>
      <c r="AQ20">
        <v>4</v>
      </c>
      <c r="AR20">
        <v>2</v>
      </c>
      <c r="AS20">
        <v>5</v>
      </c>
      <c r="AT20">
        <v>4</v>
      </c>
      <c r="AU20">
        <v>4</v>
      </c>
      <c r="AV20">
        <v>4</v>
      </c>
      <c r="AW20">
        <v>4</v>
      </c>
      <c r="AX20">
        <v>5</v>
      </c>
      <c r="AY20">
        <v>4</v>
      </c>
      <c r="AZ20">
        <v>4</v>
      </c>
      <c r="BA20">
        <v>4</v>
      </c>
      <c r="BB20">
        <v>4</v>
      </c>
      <c r="BC20">
        <v>4</v>
      </c>
      <c r="BD20">
        <v>4</v>
      </c>
      <c r="BE20">
        <v>5</v>
      </c>
      <c r="BF20">
        <v>4</v>
      </c>
      <c r="BG20">
        <f t="shared" si="2"/>
        <v>79</v>
      </c>
      <c r="BH20">
        <f t="shared" si="3"/>
        <v>3.7619047619047619</v>
      </c>
      <c r="BI20">
        <v>3</v>
      </c>
      <c r="BJ20">
        <v>4</v>
      </c>
      <c r="BK20">
        <v>3</v>
      </c>
      <c r="BL20">
        <v>4</v>
      </c>
      <c r="BM20">
        <v>5</v>
      </c>
      <c r="BN20">
        <v>2</v>
      </c>
      <c r="BO20">
        <f t="shared" si="4"/>
        <v>21</v>
      </c>
      <c r="BP20">
        <f t="shared" si="5"/>
        <v>1</v>
      </c>
    </row>
    <row r="21" spans="1:68" x14ac:dyDescent="0.25">
      <c r="A21">
        <v>19</v>
      </c>
      <c r="B21">
        <v>5</v>
      </c>
      <c r="C21">
        <v>4</v>
      </c>
      <c r="D21">
        <v>3</v>
      </c>
      <c r="E21">
        <v>4</v>
      </c>
      <c r="F21">
        <v>2</v>
      </c>
      <c r="G21">
        <v>5</v>
      </c>
      <c r="H21">
        <v>3</v>
      </c>
      <c r="I21">
        <v>2</v>
      </c>
      <c r="J21">
        <v>4</v>
      </c>
      <c r="K21">
        <v>5</v>
      </c>
      <c r="L21">
        <v>4</v>
      </c>
      <c r="M21">
        <v>3</v>
      </c>
      <c r="N21">
        <v>5</v>
      </c>
      <c r="O21">
        <v>4</v>
      </c>
      <c r="P21">
        <v>5</v>
      </c>
      <c r="Q21">
        <v>4</v>
      </c>
      <c r="R21">
        <v>2</v>
      </c>
      <c r="S21">
        <v>4</v>
      </c>
      <c r="T21">
        <v>3</v>
      </c>
      <c r="U21">
        <v>2</v>
      </c>
      <c r="V21">
        <v>4</v>
      </c>
      <c r="W21">
        <v>4</v>
      </c>
      <c r="X21">
        <v>4</v>
      </c>
      <c r="Y21">
        <v>3</v>
      </c>
      <c r="Z21">
        <v>5</v>
      </c>
      <c r="AA21">
        <v>3</v>
      </c>
      <c r="AB21">
        <v>4</v>
      </c>
      <c r="AC21">
        <v>5</v>
      </c>
      <c r="AD21">
        <v>3</v>
      </c>
      <c r="AE21">
        <v>2</v>
      </c>
      <c r="AF21">
        <v>2</v>
      </c>
      <c r="AG21">
        <v>4</v>
      </c>
      <c r="AH21">
        <v>4</v>
      </c>
      <c r="AI21">
        <v>5</v>
      </c>
      <c r="AJ21">
        <v>4</v>
      </c>
      <c r="AK21">
        <f t="shared" si="0"/>
        <v>129</v>
      </c>
      <c r="AL21">
        <f t="shared" si="1"/>
        <v>6.1428571428571432</v>
      </c>
      <c r="AM21">
        <v>1</v>
      </c>
      <c r="AN21">
        <v>4</v>
      </c>
      <c r="AO21">
        <v>2</v>
      </c>
      <c r="AP21">
        <v>5</v>
      </c>
      <c r="AQ21">
        <v>5</v>
      </c>
      <c r="AR21">
        <v>4</v>
      </c>
      <c r="AS21">
        <v>4</v>
      </c>
      <c r="AT21">
        <v>5</v>
      </c>
      <c r="AU21">
        <v>4</v>
      </c>
      <c r="AV21">
        <v>4</v>
      </c>
      <c r="AW21">
        <v>4</v>
      </c>
      <c r="AX21">
        <v>5</v>
      </c>
      <c r="AY21">
        <v>4</v>
      </c>
      <c r="AZ21">
        <v>4</v>
      </c>
      <c r="BA21">
        <v>5</v>
      </c>
      <c r="BB21">
        <v>3</v>
      </c>
      <c r="BC21">
        <v>5</v>
      </c>
      <c r="BD21">
        <v>5</v>
      </c>
      <c r="BE21">
        <v>4</v>
      </c>
      <c r="BF21">
        <v>3</v>
      </c>
      <c r="BG21">
        <f t="shared" si="2"/>
        <v>80</v>
      </c>
      <c r="BH21">
        <f t="shared" si="3"/>
        <v>3.8095238095238093</v>
      </c>
      <c r="BI21">
        <v>2</v>
      </c>
      <c r="BJ21">
        <v>4</v>
      </c>
      <c r="BK21">
        <v>5</v>
      </c>
      <c r="BL21">
        <v>4</v>
      </c>
      <c r="BM21">
        <v>5</v>
      </c>
      <c r="BN21">
        <v>3</v>
      </c>
      <c r="BO21">
        <f t="shared" si="4"/>
        <v>23</v>
      </c>
      <c r="BP21">
        <f t="shared" si="5"/>
        <v>1.0952380952380953</v>
      </c>
    </row>
    <row r="22" spans="1:68" x14ac:dyDescent="0.25">
      <c r="A22">
        <v>20</v>
      </c>
      <c r="B22">
        <v>5</v>
      </c>
      <c r="C22">
        <v>5</v>
      </c>
      <c r="D22">
        <v>1</v>
      </c>
      <c r="E22">
        <v>5</v>
      </c>
      <c r="F22">
        <v>2</v>
      </c>
      <c r="G22">
        <v>5</v>
      </c>
      <c r="H22">
        <v>3</v>
      </c>
      <c r="I22">
        <v>3</v>
      </c>
      <c r="J22">
        <v>3</v>
      </c>
      <c r="K22">
        <v>5</v>
      </c>
      <c r="L22">
        <v>3</v>
      </c>
      <c r="M22">
        <v>4</v>
      </c>
      <c r="N22">
        <v>4</v>
      </c>
      <c r="O22">
        <v>2</v>
      </c>
      <c r="P22">
        <v>4</v>
      </c>
      <c r="Q22">
        <v>5</v>
      </c>
      <c r="R22">
        <v>2</v>
      </c>
      <c r="S22">
        <v>5</v>
      </c>
      <c r="T22">
        <v>3</v>
      </c>
      <c r="U22">
        <v>2</v>
      </c>
      <c r="V22">
        <v>3</v>
      </c>
      <c r="W22">
        <v>4</v>
      </c>
      <c r="X22">
        <v>5</v>
      </c>
      <c r="Y22">
        <v>4</v>
      </c>
      <c r="Z22">
        <v>4</v>
      </c>
      <c r="AA22">
        <v>3</v>
      </c>
      <c r="AB22">
        <v>3</v>
      </c>
      <c r="AC22">
        <v>5</v>
      </c>
      <c r="AD22">
        <v>2</v>
      </c>
      <c r="AE22">
        <v>3</v>
      </c>
      <c r="AF22">
        <v>2</v>
      </c>
      <c r="AG22">
        <v>4</v>
      </c>
      <c r="AH22">
        <v>3</v>
      </c>
      <c r="AI22">
        <v>4</v>
      </c>
      <c r="AJ22">
        <v>4</v>
      </c>
      <c r="AK22">
        <f t="shared" si="0"/>
        <v>124</v>
      </c>
      <c r="AL22">
        <f t="shared" si="1"/>
        <v>5.9047619047619051</v>
      </c>
      <c r="AM22">
        <v>1</v>
      </c>
      <c r="AN22">
        <v>5</v>
      </c>
      <c r="AO22">
        <v>3</v>
      </c>
      <c r="AP22">
        <v>5</v>
      </c>
      <c r="AQ22">
        <v>5</v>
      </c>
      <c r="AR22">
        <v>4</v>
      </c>
      <c r="AS22">
        <v>5</v>
      </c>
      <c r="AT22">
        <v>5</v>
      </c>
      <c r="AU22">
        <v>4</v>
      </c>
      <c r="AV22">
        <v>5</v>
      </c>
      <c r="AW22">
        <v>4</v>
      </c>
      <c r="AX22">
        <v>3</v>
      </c>
      <c r="AY22">
        <v>3</v>
      </c>
      <c r="AZ22">
        <v>2</v>
      </c>
      <c r="BA22">
        <v>4</v>
      </c>
      <c r="BB22">
        <v>2</v>
      </c>
      <c r="BC22">
        <v>5</v>
      </c>
      <c r="BD22">
        <v>5</v>
      </c>
      <c r="BE22">
        <v>4</v>
      </c>
      <c r="BF22">
        <v>5</v>
      </c>
      <c r="BG22">
        <f t="shared" si="2"/>
        <v>79</v>
      </c>
      <c r="BH22">
        <f t="shared" si="3"/>
        <v>3.7619047619047619</v>
      </c>
      <c r="BI22">
        <v>3</v>
      </c>
      <c r="BJ22">
        <v>5</v>
      </c>
      <c r="BK22">
        <v>5</v>
      </c>
      <c r="BL22">
        <v>5</v>
      </c>
      <c r="BM22">
        <v>5</v>
      </c>
      <c r="BN22">
        <v>3</v>
      </c>
      <c r="BO22">
        <f t="shared" si="4"/>
        <v>26</v>
      </c>
      <c r="BP22">
        <f t="shared" si="5"/>
        <v>1.2380952380952381</v>
      </c>
    </row>
    <row r="23" spans="1:68" x14ac:dyDescent="0.25">
      <c r="A23">
        <v>21</v>
      </c>
      <c r="B23">
        <v>2</v>
      </c>
      <c r="C23">
        <v>4</v>
      </c>
      <c r="D23">
        <v>2</v>
      </c>
      <c r="E23">
        <v>3</v>
      </c>
      <c r="F23">
        <v>2</v>
      </c>
      <c r="G23">
        <v>4</v>
      </c>
      <c r="H23">
        <v>4</v>
      </c>
      <c r="I23">
        <v>2</v>
      </c>
      <c r="J23">
        <v>4</v>
      </c>
      <c r="K23">
        <v>4</v>
      </c>
      <c r="L23">
        <v>4</v>
      </c>
      <c r="M23">
        <v>3</v>
      </c>
      <c r="N23">
        <v>3</v>
      </c>
      <c r="O23">
        <v>4</v>
      </c>
      <c r="P23">
        <v>5</v>
      </c>
      <c r="Q23">
        <v>4</v>
      </c>
      <c r="R23">
        <v>4</v>
      </c>
      <c r="S23">
        <v>4</v>
      </c>
      <c r="T23">
        <v>4</v>
      </c>
      <c r="U23">
        <v>2</v>
      </c>
      <c r="V23">
        <v>4</v>
      </c>
      <c r="W23">
        <v>4</v>
      </c>
      <c r="X23">
        <v>4</v>
      </c>
      <c r="Y23">
        <v>4</v>
      </c>
      <c r="Z23">
        <v>4</v>
      </c>
      <c r="AA23">
        <v>2</v>
      </c>
      <c r="AB23">
        <v>4</v>
      </c>
      <c r="AC23">
        <v>5</v>
      </c>
      <c r="AD23">
        <v>4</v>
      </c>
      <c r="AE23">
        <v>2</v>
      </c>
      <c r="AF23">
        <v>2</v>
      </c>
      <c r="AG23">
        <v>4</v>
      </c>
      <c r="AH23">
        <v>3</v>
      </c>
      <c r="AI23">
        <v>4</v>
      </c>
      <c r="AJ23">
        <v>4</v>
      </c>
      <c r="AK23">
        <f t="shared" si="0"/>
        <v>122</v>
      </c>
      <c r="AL23">
        <f t="shared" si="1"/>
        <v>5.8095238095238093</v>
      </c>
      <c r="AM23">
        <v>2</v>
      </c>
      <c r="AN23">
        <v>4</v>
      </c>
      <c r="AO23">
        <v>2</v>
      </c>
      <c r="AP23">
        <v>4</v>
      </c>
      <c r="AQ23">
        <v>4</v>
      </c>
      <c r="AR23">
        <v>5</v>
      </c>
      <c r="AS23">
        <v>4</v>
      </c>
      <c r="AT23">
        <v>4</v>
      </c>
      <c r="AU23">
        <v>4</v>
      </c>
      <c r="AV23">
        <v>2</v>
      </c>
      <c r="AW23">
        <v>4</v>
      </c>
      <c r="AX23">
        <v>4</v>
      </c>
      <c r="AY23">
        <v>4</v>
      </c>
      <c r="AZ23">
        <v>2</v>
      </c>
      <c r="BA23">
        <v>4</v>
      </c>
      <c r="BB23">
        <v>3</v>
      </c>
      <c r="BC23">
        <v>3</v>
      </c>
      <c r="BD23">
        <v>4</v>
      </c>
      <c r="BE23">
        <v>4</v>
      </c>
      <c r="BF23">
        <v>2</v>
      </c>
      <c r="BG23">
        <f t="shared" si="2"/>
        <v>69</v>
      </c>
      <c r="BH23">
        <f t="shared" si="3"/>
        <v>3.2857142857142856</v>
      </c>
      <c r="BI23">
        <v>2</v>
      </c>
      <c r="BJ23">
        <v>4</v>
      </c>
      <c r="BK23">
        <v>4</v>
      </c>
      <c r="BL23">
        <v>4</v>
      </c>
      <c r="BM23">
        <v>4</v>
      </c>
      <c r="BN23">
        <v>4</v>
      </c>
      <c r="BO23">
        <f t="shared" si="4"/>
        <v>22</v>
      </c>
      <c r="BP23">
        <f t="shared" si="5"/>
        <v>1.0476190476190477</v>
      </c>
    </row>
    <row r="24" spans="1:68" x14ac:dyDescent="0.25">
      <c r="A24" t="s">
        <v>111</v>
      </c>
      <c r="AK24">
        <f>SUM(AK3:AK23)</f>
        <v>2634</v>
      </c>
      <c r="AL24">
        <f t="shared" si="1"/>
        <v>125.42857142857143</v>
      </c>
      <c r="BG24">
        <f>SUM(BG3:BG23)</f>
        <v>1616</v>
      </c>
      <c r="BH24">
        <f t="shared" si="3"/>
        <v>76.952380952380949</v>
      </c>
      <c r="BO24">
        <f>SUM(BO3:BO23)</f>
        <v>504</v>
      </c>
      <c r="BP24">
        <v>24.61904761904762</v>
      </c>
    </row>
    <row r="25" spans="1:68" x14ac:dyDescent="0.25">
      <c r="A25" t="s">
        <v>3</v>
      </c>
      <c r="AK25">
        <f>MAX(AK3:AK23)</f>
        <v>152</v>
      </c>
      <c r="AL25">
        <f t="shared" si="1"/>
        <v>7.2380952380952381</v>
      </c>
      <c r="BG25">
        <f>MAX(BG3:BG23)</f>
        <v>86</v>
      </c>
      <c r="BH25">
        <f t="shared" si="3"/>
        <v>4.0952380952380949</v>
      </c>
      <c r="BO25">
        <f>MAX(BO3:BO23)</f>
        <v>27</v>
      </c>
      <c r="BP25">
        <v>1.3809523809523809</v>
      </c>
    </row>
    <row r="26" spans="1:68" x14ac:dyDescent="0.25">
      <c r="A26" t="s">
        <v>112</v>
      </c>
      <c r="AK26">
        <f>MIN(AK3:AK23)</f>
        <v>108</v>
      </c>
      <c r="BG26">
        <f>MIN(BG3:BG23)</f>
        <v>65</v>
      </c>
      <c r="BO26">
        <f>MIN(BO3:BO23)</f>
        <v>21</v>
      </c>
    </row>
    <row r="27" spans="1:68" x14ac:dyDescent="0.25">
      <c r="A27" t="s">
        <v>113</v>
      </c>
      <c r="AK27">
        <f>AVERAGE(AK3:AK23)</f>
        <v>125.42857142857143</v>
      </c>
      <c r="BG27">
        <f>AVERAGE(BG3:BG23)</f>
        <v>76.952380952380949</v>
      </c>
      <c r="BO27">
        <f>AVERAGE(BO3:BO23)</f>
        <v>24</v>
      </c>
    </row>
    <row r="28" spans="1:68" x14ac:dyDescent="0.25">
      <c r="A28" t="s">
        <v>114</v>
      </c>
      <c r="AK28">
        <f>STDEV(AK3:AK23)</f>
        <v>11.386709044194589</v>
      </c>
      <c r="BG28">
        <f>STDEV(BG3:BG23)</f>
        <v>6.2488094104092387</v>
      </c>
      <c r="BO28">
        <f>STDEV(BO3:BO23)</f>
        <v>1.8165902124584949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2"/>
  <sheetViews>
    <sheetView topLeftCell="B1" zoomScale="82" zoomScaleNormal="82" workbookViewId="0">
      <selection activeCell="BO2" sqref="BO2:BO6"/>
    </sheetView>
  </sheetViews>
  <sheetFormatPr defaultRowHeight="15" x14ac:dyDescent="0.25"/>
  <cols>
    <col min="1" max="1" width="5.28515625" customWidth="1"/>
    <col min="2" max="61" width="3" style="9" customWidth="1"/>
    <col min="62" max="62" width="6" customWidth="1"/>
    <col min="63" max="63" width="9.5703125" bestFit="1" customWidth="1"/>
  </cols>
  <sheetData>
    <row r="1" spans="1:67" s="1" customFormat="1" ht="18.75" x14ac:dyDescent="0.3">
      <c r="A1" s="1" t="s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Z1" s="8">
        <v>25</v>
      </c>
      <c r="AA1" s="8">
        <v>26</v>
      </c>
      <c r="AB1" s="8">
        <v>27</v>
      </c>
      <c r="AC1" s="8">
        <v>28</v>
      </c>
      <c r="AD1" s="8">
        <v>29</v>
      </c>
      <c r="AE1" s="8">
        <v>30</v>
      </c>
      <c r="AF1" s="8">
        <v>31</v>
      </c>
      <c r="AG1" s="8">
        <v>32</v>
      </c>
      <c r="AH1" s="8">
        <v>33</v>
      </c>
      <c r="AI1" s="8">
        <v>34</v>
      </c>
      <c r="AJ1" s="8">
        <v>35</v>
      </c>
      <c r="AK1" s="8">
        <v>36</v>
      </c>
      <c r="AL1" s="8">
        <v>37</v>
      </c>
      <c r="AM1" s="8">
        <v>38</v>
      </c>
      <c r="AN1" s="8">
        <v>39</v>
      </c>
      <c r="AO1" s="8">
        <v>40</v>
      </c>
      <c r="AP1" s="8">
        <v>41</v>
      </c>
      <c r="AQ1" s="8">
        <v>42</v>
      </c>
      <c r="AR1" s="8">
        <v>43</v>
      </c>
      <c r="AS1" s="8">
        <v>44</v>
      </c>
      <c r="AT1" s="8">
        <v>45</v>
      </c>
      <c r="AU1" s="8">
        <v>46</v>
      </c>
      <c r="AV1" s="8">
        <v>47</v>
      </c>
      <c r="AW1" s="8">
        <v>48</v>
      </c>
      <c r="AX1" s="8">
        <v>49</v>
      </c>
      <c r="AY1" s="8">
        <v>50</v>
      </c>
      <c r="AZ1" s="8">
        <v>51</v>
      </c>
      <c r="BA1" s="8">
        <v>52</v>
      </c>
      <c r="BB1" s="8">
        <v>53</v>
      </c>
      <c r="BC1" s="8">
        <v>54</v>
      </c>
      <c r="BD1" s="8">
        <v>55</v>
      </c>
      <c r="BE1" s="8">
        <v>56</v>
      </c>
      <c r="BF1" s="8">
        <v>57</v>
      </c>
      <c r="BG1" s="8">
        <v>58</v>
      </c>
      <c r="BH1" s="8">
        <v>59</v>
      </c>
      <c r="BI1" s="8">
        <v>60</v>
      </c>
      <c r="BJ1" s="1" t="s">
        <v>1</v>
      </c>
      <c r="BK1" s="1" t="s">
        <v>28</v>
      </c>
    </row>
    <row r="2" spans="1:67" ht="18.75" x14ac:dyDescent="0.3">
      <c r="A2" s="1">
        <v>1</v>
      </c>
      <c r="B2" s="9">
        <v>1</v>
      </c>
      <c r="C2" s="9">
        <v>4</v>
      </c>
      <c r="D2" s="9">
        <v>4</v>
      </c>
      <c r="E2" s="9">
        <v>3</v>
      </c>
      <c r="F2" s="9">
        <v>4</v>
      </c>
      <c r="G2" s="9">
        <v>4</v>
      </c>
      <c r="H2" s="9">
        <v>3</v>
      </c>
      <c r="I2" s="9">
        <v>5</v>
      </c>
      <c r="J2" s="9">
        <v>4</v>
      </c>
      <c r="K2" s="9">
        <v>4</v>
      </c>
      <c r="L2" s="9">
        <v>4</v>
      </c>
      <c r="M2" s="9">
        <v>3</v>
      </c>
      <c r="N2" s="9">
        <v>4</v>
      </c>
      <c r="O2" s="9">
        <v>4</v>
      </c>
      <c r="P2" s="9">
        <v>4</v>
      </c>
      <c r="Q2" s="9">
        <v>4</v>
      </c>
      <c r="R2" s="9">
        <v>2</v>
      </c>
      <c r="S2" s="9">
        <v>4</v>
      </c>
      <c r="T2" s="9">
        <v>4</v>
      </c>
      <c r="U2" s="9">
        <v>4</v>
      </c>
      <c r="V2" s="9">
        <v>5</v>
      </c>
      <c r="W2" s="9">
        <v>3</v>
      </c>
      <c r="X2" s="9">
        <v>3</v>
      </c>
      <c r="Y2" s="9">
        <v>3</v>
      </c>
      <c r="Z2" s="9">
        <v>3</v>
      </c>
      <c r="AA2" s="9">
        <v>4</v>
      </c>
      <c r="AB2" s="9">
        <v>5</v>
      </c>
      <c r="AC2" s="9">
        <v>4</v>
      </c>
      <c r="AD2" s="9">
        <v>5</v>
      </c>
      <c r="AE2" s="9">
        <v>5</v>
      </c>
      <c r="AF2" s="9">
        <v>4</v>
      </c>
      <c r="AG2" s="9">
        <v>5</v>
      </c>
      <c r="AH2" s="9">
        <v>4</v>
      </c>
      <c r="AI2" s="9">
        <v>5</v>
      </c>
      <c r="AJ2" s="9">
        <v>5</v>
      </c>
      <c r="AK2" s="9">
        <v>4</v>
      </c>
      <c r="AL2" s="9">
        <v>4</v>
      </c>
      <c r="AM2" s="9">
        <v>4</v>
      </c>
      <c r="AN2" s="9">
        <v>3</v>
      </c>
      <c r="AO2" s="9">
        <v>4</v>
      </c>
      <c r="AP2" s="9">
        <v>4</v>
      </c>
      <c r="AQ2" s="9">
        <v>4</v>
      </c>
      <c r="AR2" s="9">
        <v>2</v>
      </c>
      <c r="AS2" s="9">
        <v>3</v>
      </c>
      <c r="AT2" s="9">
        <v>4</v>
      </c>
      <c r="AU2" s="9">
        <v>4</v>
      </c>
      <c r="AV2" s="9">
        <v>4</v>
      </c>
      <c r="AW2" s="9">
        <v>5</v>
      </c>
      <c r="AX2" s="9">
        <v>4</v>
      </c>
      <c r="AY2" s="9">
        <v>4</v>
      </c>
      <c r="AZ2" s="9">
        <v>4</v>
      </c>
      <c r="BA2" s="9">
        <v>4</v>
      </c>
      <c r="BB2" s="9">
        <v>3</v>
      </c>
      <c r="BC2" s="9">
        <v>3</v>
      </c>
      <c r="BD2" s="9">
        <v>5</v>
      </c>
      <c r="BE2" s="9">
        <v>4</v>
      </c>
      <c r="BF2" s="9">
        <v>4</v>
      </c>
      <c r="BG2" s="9">
        <v>4</v>
      </c>
      <c r="BH2" s="9">
        <v>4</v>
      </c>
      <c r="BI2" s="9">
        <v>5</v>
      </c>
      <c r="BJ2">
        <f>SUM(B2:BI2)</f>
        <v>233</v>
      </c>
      <c r="BK2" s="11">
        <f>BJ2/300*100</f>
        <v>77.666666666666657</v>
      </c>
      <c r="BL2" t="s">
        <v>39</v>
      </c>
      <c r="BN2" t="s">
        <v>33</v>
      </c>
      <c r="BO2" t="s">
        <v>36</v>
      </c>
    </row>
    <row r="3" spans="1:67" ht="18.75" x14ac:dyDescent="0.3">
      <c r="A3" s="1">
        <v>2</v>
      </c>
      <c r="B3" s="9">
        <v>1</v>
      </c>
      <c r="C3" s="9">
        <v>5</v>
      </c>
      <c r="D3" s="9">
        <v>4</v>
      </c>
      <c r="E3" s="9">
        <v>2</v>
      </c>
      <c r="F3" s="9">
        <v>5</v>
      </c>
      <c r="G3" s="9">
        <v>5</v>
      </c>
      <c r="H3" s="9">
        <v>4</v>
      </c>
      <c r="I3" s="9">
        <v>5</v>
      </c>
      <c r="J3" s="9">
        <v>5</v>
      </c>
      <c r="K3" s="9">
        <v>5</v>
      </c>
      <c r="L3" s="9">
        <v>4</v>
      </c>
      <c r="M3" s="9">
        <v>3</v>
      </c>
      <c r="N3" s="9">
        <v>4</v>
      </c>
      <c r="O3" s="9">
        <v>2</v>
      </c>
      <c r="P3" s="9">
        <v>4</v>
      </c>
      <c r="Q3" s="9">
        <v>3</v>
      </c>
      <c r="R3" s="9">
        <v>3</v>
      </c>
      <c r="S3" s="9">
        <v>5</v>
      </c>
      <c r="T3" s="9">
        <v>5</v>
      </c>
      <c r="U3" s="9">
        <v>4</v>
      </c>
      <c r="V3" s="9">
        <v>3</v>
      </c>
      <c r="W3" s="9">
        <v>5</v>
      </c>
      <c r="X3" s="9">
        <v>4</v>
      </c>
      <c r="Y3" s="9">
        <v>5</v>
      </c>
      <c r="Z3" s="9">
        <v>5</v>
      </c>
      <c r="AA3" s="9">
        <v>5</v>
      </c>
      <c r="AB3" s="9">
        <v>3</v>
      </c>
      <c r="AC3" s="9">
        <v>4</v>
      </c>
      <c r="AD3" s="9">
        <v>5</v>
      </c>
      <c r="AE3" s="9">
        <v>4</v>
      </c>
      <c r="AF3" s="9">
        <v>4</v>
      </c>
      <c r="AG3" s="9">
        <v>5</v>
      </c>
      <c r="AH3" s="9">
        <v>4</v>
      </c>
      <c r="AI3" s="9">
        <v>5</v>
      </c>
      <c r="AJ3" s="9">
        <v>5</v>
      </c>
      <c r="AK3" s="9">
        <v>4</v>
      </c>
      <c r="AL3" s="9">
        <v>5</v>
      </c>
      <c r="AM3" s="9">
        <v>5</v>
      </c>
      <c r="AN3" s="9">
        <v>2</v>
      </c>
      <c r="AO3" s="9">
        <v>5</v>
      </c>
      <c r="AP3" s="9">
        <v>5</v>
      </c>
      <c r="AQ3" s="9">
        <v>4</v>
      </c>
      <c r="AR3" s="9">
        <v>3</v>
      </c>
      <c r="AS3" s="9">
        <v>3</v>
      </c>
      <c r="AT3" s="9">
        <v>5</v>
      </c>
      <c r="AU3" s="9">
        <v>5</v>
      </c>
      <c r="AV3" s="9">
        <v>5</v>
      </c>
      <c r="AW3" s="9">
        <v>4</v>
      </c>
      <c r="AX3" s="9">
        <v>4</v>
      </c>
      <c r="AY3" s="9">
        <v>4</v>
      </c>
      <c r="AZ3" s="9">
        <v>5</v>
      </c>
      <c r="BA3" s="9">
        <v>3</v>
      </c>
      <c r="BB3" s="9">
        <v>3</v>
      </c>
      <c r="BC3" s="9">
        <v>2</v>
      </c>
      <c r="BD3" s="9">
        <v>3</v>
      </c>
      <c r="BE3" s="9">
        <v>4</v>
      </c>
      <c r="BF3" s="9">
        <v>4</v>
      </c>
      <c r="BG3" s="9">
        <v>5</v>
      </c>
      <c r="BH3" s="9">
        <v>3</v>
      </c>
      <c r="BI3" s="9">
        <v>2</v>
      </c>
      <c r="BJ3">
        <f t="shared" ref="BJ3:BJ22" si="0">SUM(B3:BI3)</f>
        <v>241</v>
      </c>
      <c r="BK3" s="11">
        <f t="shared" ref="BK3:BK22" si="1">BJ3/300*100</f>
        <v>80.333333333333329</v>
      </c>
      <c r="BL3" t="s">
        <v>62</v>
      </c>
      <c r="BN3" t="s">
        <v>32</v>
      </c>
      <c r="BO3" t="s">
        <v>35</v>
      </c>
    </row>
    <row r="4" spans="1:67" ht="18.75" x14ac:dyDescent="0.3">
      <c r="A4" s="1">
        <v>3</v>
      </c>
      <c r="B4" s="9">
        <v>1</v>
      </c>
      <c r="C4" s="9">
        <v>4</v>
      </c>
      <c r="D4" s="9">
        <v>5</v>
      </c>
      <c r="E4" s="9">
        <v>3</v>
      </c>
      <c r="F4" s="9">
        <v>4</v>
      </c>
      <c r="G4" s="9">
        <v>4</v>
      </c>
      <c r="H4" s="9">
        <v>4</v>
      </c>
      <c r="I4" s="9">
        <v>5</v>
      </c>
      <c r="J4" s="9">
        <v>3</v>
      </c>
      <c r="K4" s="9">
        <v>4</v>
      </c>
      <c r="L4" s="9">
        <v>4</v>
      </c>
      <c r="M4" s="9">
        <v>2</v>
      </c>
      <c r="N4" s="9">
        <v>3</v>
      </c>
      <c r="O4" s="9">
        <v>2</v>
      </c>
      <c r="P4" s="9">
        <v>4</v>
      </c>
      <c r="Q4" s="9">
        <v>3</v>
      </c>
      <c r="R4" s="9">
        <v>4</v>
      </c>
      <c r="S4" s="9">
        <v>4</v>
      </c>
      <c r="T4" s="9">
        <v>4</v>
      </c>
      <c r="U4" s="9">
        <v>2</v>
      </c>
      <c r="V4" s="9">
        <v>3</v>
      </c>
      <c r="W4" s="9">
        <v>4</v>
      </c>
      <c r="X4" s="9">
        <v>2</v>
      </c>
      <c r="Y4" s="9">
        <v>3</v>
      </c>
      <c r="Z4" s="9">
        <v>4</v>
      </c>
      <c r="AA4" s="9">
        <v>4</v>
      </c>
      <c r="AB4" s="9">
        <v>5</v>
      </c>
      <c r="AC4" s="9">
        <v>4</v>
      </c>
      <c r="AD4" s="9">
        <v>4</v>
      </c>
      <c r="AE4" s="9">
        <v>4</v>
      </c>
      <c r="AF4" s="9">
        <v>3</v>
      </c>
      <c r="AG4" s="9">
        <v>4</v>
      </c>
      <c r="AH4" s="9">
        <v>4</v>
      </c>
      <c r="AI4" s="9">
        <v>4</v>
      </c>
      <c r="AJ4" s="9">
        <v>4</v>
      </c>
      <c r="AK4" s="9">
        <v>4</v>
      </c>
      <c r="AL4" s="9">
        <v>5</v>
      </c>
      <c r="AM4" s="9">
        <v>5</v>
      </c>
      <c r="AN4" s="9">
        <v>3</v>
      </c>
      <c r="AO4" s="9">
        <v>4</v>
      </c>
      <c r="AP4" s="9">
        <v>4</v>
      </c>
      <c r="AQ4" s="9">
        <v>3</v>
      </c>
      <c r="AR4" s="9">
        <v>2</v>
      </c>
      <c r="AS4" s="9">
        <v>3</v>
      </c>
      <c r="AT4" s="9">
        <v>4</v>
      </c>
      <c r="AU4" s="9">
        <v>4</v>
      </c>
      <c r="AV4" s="9">
        <v>4</v>
      </c>
      <c r="AW4" s="9">
        <v>4</v>
      </c>
      <c r="AX4" s="9">
        <v>2</v>
      </c>
      <c r="AY4" s="9">
        <v>3</v>
      </c>
      <c r="AZ4" s="9">
        <v>5</v>
      </c>
      <c r="BA4" s="9">
        <v>2</v>
      </c>
      <c r="BB4" s="9">
        <v>2</v>
      </c>
      <c r="BC4" s="9">
        <v>2</v>
      </c>
      <c r="BD4" s="9">
        <v>3</v>
      </c>
      <c r="BE4" s="9">
        <v>4</v>
      </c>
      <c r="BF4" s="9">
        <v>4</v>
      </c>
      <c r="BG4" s="9">
        <v>4</v>
      </c>
      <c r="BH4" s="9">
        <v>4</v>
      </c>
      <c r="BI4" s="9">
        <v>4</v>
      </c>
      <c r="BJ4">
        <f t="shared" si="0"/>
        <v>213</v>
      </c>
      <c r="BK4" s="11">
        <f t="shared" si="1"/>
        <v>71</v>
      </c>
      <c r="BL4" t="s">
        <v>39</v>
      </c>
      <c r="BN4" t="s">
        <v>31</v>
      </c>
      <c r="BO4" t="s">
        <v>34</v>
      </c>
    </row>
    <row r="5" spans="1:67" ht="18.75" x14ac:dyDescent="0.3">
      <c r="A5" s="1">
        <v>4</v>
      </c>
      <c r="B5" s="9">
        <v>2</v>
      </c>
      <c r="C5" s="9">
        <v>3</v>
      </c>
      <c r="D5" s="9">
        <v>4</v>
      </c>
      <c r="E5" s="9">
        <v>3</v>
      </c>
      <c r="F5" s="9">
        <v>4</v>
      </c>
      <c r="G5" s="9">
        <v>4</v>
      </c>
      <c r="H5" s="9">
        <v>4</v>
      </c>
      <c r="I5" s="9">
        <v>4</v>
      </c>
      <c r="J5" s="9">
        <v>5</v>
      </c>
      <c r="K5" s="9">
        <v>4</v>
      </c>
      <c r="L5" s="9">
        <v>4</v>
      </c>
      <c r="M5" s="9">
        <v>4</v>
      </c>
      <c r="N5" s="9">
        <v>4</v>
      </c>
      <c r="O5" s="9">
        <v>3</v>
      </c>
      <c r="P5" s="9">
        <v>4</v>
      </c>
      <c r="Q5" s="9">
        <v>4</v>
      </c>
      <c r="R5" s="9">
        <v>2</v>
      </c>
      <c r="S5" s="9">
        <v>5</v>
      </c>
      <c r="T5" s="9">
        <v>4</v>
      </c>
      <c r="U5" s="9">
        <v>4</v>
      </c>
      <c r="V5" s="9">
        <v>4</v>
      </c>
      <c r="W5" s="9">
        <v>3</v>
      </c>
      <c r="X5" s="9">
        <v>2</v>
      </c>
      <c r="Y5" s="9">
        <v>5</v>
      </c>
      <c r="Z5" s="9">
        <v>4</v>
      </c>
      <c r="AA5" s="9">
        <v>4</v>
      </c>
      <c r="AB5" s="9">
        <v>5</v>
      </c>
      <c r="AC5" s="9">
        <v>4</v>
      </c>
      <c r="AD5" s="9">
        <v>4</v>
      </c>
      <c r="AE5" s="9">
        <v>4</v>
      </c>
      <c r="AF5" s="9">
        <v>4</v>
      </c>
      <c r="AG5" s="9">
        <v>4</v>
      </c>
      <c r="AH5" s="9">
        <v>4</v>
      </c>
      <c r="AI5" s="9">
        <v>4</v>
      </c>
      <c r="AJ5" s="9">
        <v>4</v>
      </c>
      <c r="AK5" s="9">
        <v>4</v>
      </c>
      <c r="AL5" s="9">
        <v>4</v>
      </c>
      <c r="AM5" s="9">
        <v>5</v>
      </c>
      <c r="AN5" s="9">
        <v>2</v>
      </c>
      <c r="AO5" s="9">
        <v>4</v>
      </c>
      <c r="AP5" s="9">
        <v>5</v>
      </c>
      <c r="AQ5" s="9">
        <v>4</v>
      </c>
      <c r="AR5" s="9">
        <v>3</v>
      </c>
      <c r="AS5" s="9">
        <v>3</v>
      </c>
      <c r="AT5" s="9">
        <v>4</v>
      </c>
      <c r="AU5" s="9">
        <v>4</v>
      </c>
      <c r="AV5" s="9">
        <v>4</v>
      </c>
      <c r="AW5" s="9">
        <v>4</v>
      </c>
      <c r="AX5" s="9">
        <v>2</v>
      </c>
      <c r="AY5" s="9">
        <v>3</v>
      </c>
      <c r="AZ5" s="9">
        <v>4</v>
      </c>
      <c r="BA5" s="9">
        <v>4</v>
      </c>
      <c r="BB5" s="9">
        <v>2</v>
      </c>
      <c r="BC5" s="9">
        <v>3</v>
      </c>
      <c r="BD5" s="9">
        <v>4</v>
      </c>
      <c r="BE5" s="9">
        <v>3</v>
      </c>
      <c r="BF5" s="9">
        <v>4</v>
      </c>
      <c r="BG5" s="9">
        <v>3</v>
      </c>
      <c r="BH5" s="9">
        <v>3</v>
      </c>
      <c r="BI5" s="9">
        <v>2</v>
      </c>
      <c r="BJ5">
        <f t="shared" si="0"/>
        <v>221</v>
      </c>
      <c r="BK5" s="11">
        <f t="shared" si="1"/>
        <v>73.666666666666671</v>
      </c>
      <c r="BL5" t="s">
        <v>39</v>
      </c>
      <c r="BN5" t="s">
        <v>30</v>
      </c>
      <c r="BO5" t="s">
        <v>37</v>
      </c>
    </row>
    <row r="6" spans="1:67" ht="18.75" x14ac:dyDescent="0.3">
      <c r="A6" s="1">
        <v>5</v>
      </c>
      <c r="B6" s="9">
        <v>1</v>
      </c>
      <c r="C6" s="9">
        <v>3</v>
      </c>
      <c r="D6" s="9">
        <v>3</v>
      </c>
      <c r="E6" s="9">
        <v>3</v>
      </c>
      <c r="F6" s="9">
        <v>3</v>
      </c>
      <c r="G6" s="9">
        <v>4</v>
      </c>
      <c r="H6" s="9">
        <v>4</v>
      </c>
      <c r="I6" s="9">
        <v>3</v>
      </c>
      <c r="J6" s="9">
        <v>4</v>
      </c>
      <c r="K6" s="9">
        <v>4</v>
      </c>
      <c r="L6" s="9">
        <v>4</v>
      </c>
      <c r="M6" s="9">
        <v>4</v>
      </c>
      <c r="N6" s="9">
        <v>3</v>
      </c>
      <c r="O6" s="9">
        <v>4</v>
      </c>
      <c r="P6" s="9">
        <v>3</v>
      </c>
      <c r="Q6" s="9">
        <v>2</v>
      </c>
      <c r="R6" s="9">
        <v>3</v>
      </c>
      <c r="S6" s="9">
        <v>5</v>
      </c>
      <c r="T6" s="9">
        <v>4</v>
      </c>
      <c r="U6" s="9">
        <v>3</v>
      </c>
      <c r="V6" s="9">
        <v>3</v>
      </c>
      <c r="W6" s="9">
        <v>2</v>
      </c>
      <c r="X6" s="9">
        <v>2</v>
      </c>
      <c r="Y6" s="9">
        <v>2</v>
      </c>
      <c r="Z6" s="9">
        <v>4</v>
      </c>
      <c r="AA6" s="9">
        <v>3</v>
      </c>
      <c r="AB6" s="9">
        <v>4</v>
      </c>
      <c r="AC6" s="9">
        <v>3</v>
      </c>
      <c r="AD6" s="9">
        <v>3</v>
      </c>
      <c r="AE6" s="9">
        <v>5</v>
      </c>
      <c r="AF6" s="9">
        <v>1</v>
      </c>
      <c r="AG6" s="9">
        <v>3</v>
      </c>
      <c r="AH6" s="9">
        <v>4</v>
      </c>
      <c r="AI6" s="9">
        <v>4</v>
      </c>
      <c r="AJ6" s="9">
        <v>3</v>
      </c>
      <c r="AK6" s="9">
        <v>4</v>
      </c>
      <c r="AL6" s="9">
        <v>3</v>
      </c>
      <c r="AM6" s="9">
        <v>4</v>
      </c>
      <c r="AN6" s="9">
        <v>3</v>
      </c>
      <c r="AO6" s="9">
        <v>5</v>
      </c>
      <c r="AP6" s="9">
        <v>4</v>
      </c>
      <c r="AQ6" s="9">
        <v>2</v>
      </c>
      <c r="AR6" s="9">
        <v>2</v>
      </c>
      <c r="AS6" s="9">
        <v>3</v>
      </c>
      <c r="AT6" s="9">
        <v>3</v>
      </c>
      <c r="AU6" s="9">
        <v>4</v>
      </c>
      <c r="AV6" s="9">
        <v>4</v>
      </c>
      <c r="AW6" s="9">
        <v>3</v>
      </c>
      <c r="AX6" s="9">
        <v>5</v>
      </c>
      <c r="AY6" s="9">
        <v>3</v>
      </c>
      <c r="AZ6" s="9">
        <v>3</v>
      </c>
      <c r="BA6" s="9">
        <v>4</v>
      </c>
      <c r="BB6" s="9">
        <v>1</v>
      </c>
      <c r="BC6" s="9">
        <v>1</v>
      </c>
      <c r="BD6" s="9">
        <v>3</v>
      </c>
      <c r="BE6" s="9">
        <v>2</v>
      </c>
      <c r="BF6" s="9">
        <v>3</v>
      </c>
      <c r="BG6" s="9">
        <v>3</v>
      </c>
      <c r="BH6" s="9">
        <v>4</v>
      </c>
      <c r="BI6" s="9">
        <v>4</v>
      </c>
      <c r="BJ6">
        <f t="shared" si="0"/>
        <v>193</v>
      </c>
      <c r="BK6" s="11">
        <f t="shared" si="1"/>
        <v>64.333333333333329</v>
      </c>
      <c r="BL6" t="s">
        <v>39</v>
      </c>
      <c r="BN6" t="s">
        <v>29</v>
      </c>
      <c r="BO6" t="s">
        <v>38</v>
      </c>
    </row>
    <row r="7" spans="1:67" ht="18.75" x14ac:dyDescent="0.3">
      <c r="A7" s="1">
        <v>6</v>
      </c>
      <c r="B7" s="9">
        <v>1</v>
      </c>
      <c r="C7" s="9">
        <v>5</v>
      </c>
      <c r="D7" s="9">
        <v>5</v>
      </c>
      <c r="E7" s="9">
        <v>3</v>
      </c>
      <c r="F7" s="9">
        <v>5</v>
      </c>
      <c r="G7" s="9">
        <v>5</v>
      </c>
      <c r="H7" s="9">
        <v>4</v>
      </c>
      <c r="I7" s="9">
        <v>5</v>
      </c>
      <c r="J7" s="9">
        <v>4</v>
      </c>
      <c r="K7" s="9">
        <v>5</v>
      </c>
      <c r="L7" s="9">
        <v>5</v>
      </c>
      <c r="M7" s="9">
        <v>5</v>
      </c>
      <c r="N7" s="9">
        <v>5</v>
      </c>
      <c r="O7" s="9">
        <v>4</v>
      </c>
      <c r="P7" s="9">
        <v>5</v>
      </c>
      <c r="Q7" s="9">
        <v>5</v>
      </c>
      <c r="R7" s="9">
        <v>4</v>
      </c>
      <c r="S7" s="9">
        <v>4</v>
      </c>
      <c r="T7" s="9">
        <v>5</v>
      </c>
      <c r="U7" s="9">
        <v>4</v>
      </c>
      <c r="V7" s="9">
        <v>5</v>
      </c>
      <c r="W7" s="9">
        <v>5</v>
      </c>
      <c r="X7" s="9">
        <v>2</v>
      </c>
      <c r="Y7" s="9">
        <v>4</v>
      </c>
      <c r="Z7" s="9">
        <v>5</v>
      </c>
      <c r="AA7" s="9">
        <v>4</v>
      </c>
      <c r="AB7" s="9">
        <v>5</v>
      </c>
      <c r="AC7" s="9">
        <v>5</v>
      </c>
      <c r="AD7" s="9">
        <v>5</v>
      </c>
      <c r="AE7" s="9">
        <v>4</v>
      </c>
      <c r="AF7" s="9">
        <v>4</v>
      </c>
      <c r="AG7" s="9">
        <v>5</v>
      </c>
      <c r="AH7" s="9">
        <v>5</v>
      </c>
      <c r="AI7" s="9">
        <v>4</v>
      </c>
      <c r="AJ7" s="9">
        <v>4</v>
      </c>
      <c r="AK7" s="9">
        <v>5</v>
      </c>
      <c r="AL7" s="9">
        <v>5</v>
      </c>
      <c r="AM7" s="9">
        <v>5</v>
      </c>
      <c r="AN7" s="9">
        <v>1</v>
      </c>
      <c r="AO7" s="9">
        <v>5</v>
      </c>
      <c r="AP7" s="9">
        <v>5</v>
      </c>
      <c r="AQ7" s="9">
        <v>5</v>
      </c>
      <c r="AR7" s="9">
        <v>4</v>
      </c>
      <c r="AS7" s="9">
        <v>4</v>
      </c>
      <c r="AT7" s="9">
        <v>5</v>
      </c>
      <c r="AU7" s="9">
        <v>5</v>
      </c>
      <c r="AV7" s="9">
        <v>5</v>
      </c>
      <c r="AW7" s="9">
        <v>5</v>
      </c>
      <c r="AX7" s="9">
        <v>2</v>
      </c>
      <c r="AY7" s="9">
        <v>5</v>
      </c>
      <c r="AZ7" s="9">
        <v>5</v>
      </c>
      <c r="BA7" s="9">
        <v>4</v>
      </c>
      <c r="BB7" s="9">
        <v>4</v>
      </c>
      <c r="BC7" s="9">
        <v>2</v>
      </c>
      <c r="BD7" s="9">
        <v>5</v>
      </c>
      <c r="BE7" s="9">
        <v>4</v>
      </c>
      <c r="BF7" s="9">
        <v>5</v>
      </c>
      <c r="BG7" s="9">
        <v>5</v>
      </c>
      <c r="BH7" s="9">
        <v>4</v>
      </c>
      <c r="BI7" s="9">
        <v>4</v>
      </c>
      <c r="BJ7">
        <f t="shared" si="0"/>
        <v>262</v>
      </c>
      <c r="BK7" s="11">
        <f t="shared" si="1"/>
        <v>87.333333333333329</v>
      </c>
      <c r="BL7" t="s">
        <v>62</v>
      </c>
    </row>
    <row r="8" spans="1:67" ht="18.75" x14ac:dyDescent="0.3">
      <c r="A8" s="1">
        <v>7</v>
      </c>
      <c r="B8" s="9">
        <v>1</v>
      </c>
      <c r="C8" s="9">
        <v>4</v>
      </c>
      <c r="D8" s="9">
        <v>3</v>
      </c>
      <c r="E8" s="9">
        <v>4</v>
      </c>
      <c r="F8" s="9">
        <v>4</v>
      </c>
      <c r="G8" s="9">
        <v>4</v>
      </c>
      <c r="H8" s="9">
        <v>4</v>
      </c>
      <c r="I8" s="9">
        <v>4</v>
      </c>
      <c r="J8" s="9">
        <v>3</v>
      </c>
      <c r="K8" s="9">
        <v>4</v>
      </c>
      <c r="L8" s="9">
        <v>3</v>
      </c>
      <c r="M8" s="9">
        <v>1</v>
      </c>
      <c r="N8" s="9">
        <v>5</v>
      </c>
      <c r="O8" s="9">
        <v>3</v>
      </c>
      <c r="P8" s="9">
        <v>4</v>
      </c>
      <c r="Q8" s="9">
        <v>3</v>
      </c>
      <c r="R8" s="9">
        <v>3</v>
      </c>
      <c r="S8" s="9">
        <v>4</v>
      </c>
      <c r="T8" s="9">
        <v>4</v>
      </c>
      <c r="U8" s="9">
        <v>3</v>
      </c>
      <c r="V8" s="9">
        <v>4</v>
      </c>
      <c r="W8" s="9">
        <v>3</v>
      </c>
      <c r="X8" s="9">
        <v>3</v>
      </c>
      <c r="Y8" s="9">
        <v>3</v>
      </c>
      <c r="Z8" s="9">
        <v>4</v>
      </c>
      <c r="AA8" s="9">
        <v>4</v>
      </c>
      <c r="AB8" s="9">
        <v>5</v>
      </c>
      <c r="AC8" s="9">
        <v>4</v>
      </c>
      <c r="AD8" s="9">
        <v>3</v>
      </c>
      <c r="AE8" s="9">
        <v>3</v>
      </c>
      <c r="AF8" s="9">
        <v>5</v>
      </c>
      <c r="AG8" s="9">
        <v>4</v>
      </c>
      <c r="AH8" s="9">
        <v>3</v>
      </c>
      <c r="AI8" s="9">
        <v>4</v>
      </c>
      <c r="AJ8" s="9">
        <v>3</v>
      </c>
      <c r="AK8" s="9">
        <v>4</v>
      </c>
      <c r="AL8" s="9">
        <v>5</v>
      </c>
      <c r="AM8" s="9">
        <v>4</v>
      </c>
      <c r="AN8" s="9">
        <v>3</v>
      </c>
      <c r="AO8" s="9">
        <v>4</v>
      </c>
      <c r="AP8" s="9">
        <v>4</v>
      </c>
      <c r="AQ8" s="9">
        <v>3</v>
      </c>
      <c r="AR8" s="9">
        <v>3</v>
      </c>
      <c r="AS8" s="9">
        <v>3</v>
      </c>
      <c r="AT8" s="9">
        <v>4</v>
      </c>
      <c r="AU8" s="9">
        <v>3</v>
      </c>
      <c r="AV8" s="9">
        <v>3</v>
      </c>
      <c r="AW8" s="9">
        <v>4</v>
      </c>
      <c r="AX8" s="9">
        <v>3</v>
      </c>
      <c r="AY8" s="9">
        <v>3</v>
      </c>
      <c r="AZ8" s="9">
        <v>4</v>
      </c>
      <c r="BA8" s="9">
        <v>3</v>
      </c>
      <c r="BB8" s="9">
        <v>2</v>
      </c>
      <c r="BC8" s="9">
        <v>2</v>
      </c>
      <c r="BD8" s="9">
        <v>4</v>
      </c>
      <c r="BE8" s="9">
        <v>3</v>
      </c>
      <c r="BF8" s="9">
        <v>3</v>
      </c>
      <c r="BG8" s="9">
        <v>3</v>
      </c>
      <c r="BH8" s="9">
        <v>4</v>
      </c>
      <c r="BI8" s="9">
        <v>4</v>
      </c>
      <c r="BJ8">
        <f t="shared" si="0"/>
        <v>208</v>
      </c>
      <c r="BK8" s="11">
        <f t="shared" si="1"/>
        <v>69.333333333333343</v>
      </c>
      <c r="BL8" t="s">
        <v>39</v>
      </c>
    </row>
    <row r="9" spans="1:67" ht="18.75" x14ac:dyDescent="0.3">
      <c r="A9" s="1">
        <v>8</v>
      </c>
      <c r="B9" s="9">
        <v>1</v>
      </c>
      <c r="C9" s="9">
        <v>4</v>
      </c>
      <c r="D9" s="9">
        <v>2</v>
      </c>
      <c r="E9" s="9">
        <v>3</v>
      </c>
      <c r="F9" s="9">
        <v>4</v>
      </c>
      <c r="G9" s="9">
        <v>5</v>
      </c>
      <c r="H9" s="9">
        <v>4</v>
      </c>
      <c r="I9" s="9">
        <v>3</v>
      </c>
      <c r="J9" s="9">
        <v>3</v>
      </c>
      <c r="K9" s="9">
        <v>4</v>
      </c>
      <c r="L9" s="9">
        <v>4</v>
      </c>
      <c r="M9" s="9">
        <v>2</v>
      </c>
      <c r="N9" s="9">
        <v>3</v>
      </c>
      <c r="O9" s="9">
        <v>5</v>
      </c>
      <c r="P9" s="9">
        <v>4</v>
      </c>
      <c r="Q9" s="9">
        <v>1</v>
      </c>
      <c r="R9" s="9">
        <v>3</v>
      </c>
      <c r="S9" s="9">
        <v>4</v>
      </c>
      <c r="T9" s="9">
        <v>4</v>
      </c>
      <c r="U9" s="9">
        <v>1</v>
      </c>
      <c r="V9" s="9">
        <v>4</v>
      </c>
      <c r="W9" s="9">
        <v>2</v>
      </c>
      <c r="X9" s="9">
        <v>3</v>
      </c>
      <c r="Y9" s="9">
        <v>4</v>
      </c>
      <c r="Z9" s="9">
        <v>4</v>
      </c>
      <c r="AA9" s="9">
        <v>4</v>
      </c>
      <c r="AB9" s="9">
        <v>5</v>
      </c>
      <c r="AC9" s="9">
        <v>4</v>
      </c>
      <c r="AD9" s="9">
        <v>3</v>
      </c>
      <c r="AE9" s="9">
        <v>1</v>
      </c>
      <c r="AF9" s="9">
        <v>2</v>
      </c>
      <c r="AG9" s="9">
        <v>3</v>
      </c>
      <c r="AH9" s="9">
        <v>3</v>
      </c>
      <c r="AI9" s="9">
        <v>4</v>
      </c>
      <c r="AJ9" s="9">
        <v>5</v>
      </c>
      <c r="AK9" s="9">
        <v>5</v>
      </c>
      <c r="AL9" s="9">
        <v>5</v>
      </c>
      <c r="AM9" s="9">
        <v>4</v>
      </c>
      <c r="AN9" s="9">
        <v>4</v>
      </c>
      <c r="AO9" s="9">
        <v>4</v>
      </c>
      <c r="AP9" s="9">
        <v>5</v>
      </c>
      <c r="AQ9" s="9">
        <v>2</v>
      </c>
      <c r="AR9" s="9">
        <v>3</v>
      </c>
      <c r="AS9" s="9">
        <v>1</v>
      </c>
      <c r="AT9" s="9">
        <v>3</v>
      </c>
      <c r="AU9" s="9">
        <v>5</v>
      </c>
      <c r="AV9" s="9">
        <v>4</v>
      </c>
      <c r="AW9" s="9">
        <v>4</v>
      </c>
      <c r="AX9" s="9">
        <v>2</v>
      </c>
      <c r="AY9" s="9">
        <v>2</v>
      </c>
      <c r="AZ9" s="9">
        <v>5</v>
      </c>
      <c r="BA9" s="9">
        <v>2</v>
      </c>
      <c r="BB9" s="9">
        <v>2</v>
      </c>
      <c r="BC9" s="9">
        <v>2</v>
      </c>
      <c r="BD9" s="9">
        <v>3</v>
      </c>
      <c r="BE9" s="9">
        <v>1</v>
      </c>
      <c r="BF9" s="9">
        <v>3</v>
      </c>
      <c r="BG9" s="9">
        <v>4</v>
      </c>
      <c r="BH9" s="9">
        <v>2</v>
      </c>
      <c r="BI9" s="9">
        <v>1</v>
      </c>
      <c r="BJ9">
        <f t="shared" si="0"/>
        <v>193</v>
      </c>
      <c r="BK9" s="11">
        <f t="shared" si="1"/>
        <v>64.333333333333329</v>
      </c>
      <c r="BL9" t="s">
        <v>39</v>
      </c>
    </row>
    <row r="10" spans="1:67" ht="18.75" x14ac:dyDescent="0.3">
      <c r="A10" s="1">
        <v>9</v>
      </c>
      <c r="B10" s="9">
        <v>1</v>
      </c>
      <c r="C10" s="9">
        <v>4</v>
      </c>
      <c r="D10" s="9">
        <v>5</v>
      </c>
      <c r="E10" s="9">
        <v>3</v>
      </c>
      <c r="F10" s="9">
        <v>5</v>
      </c>
      <c r="G10" s="9">
        <v>5</v>
      </c>
      <c r="H10" s="9">
        <v>5</v>
      </c>
      <c r="I10" s="9">
        <v>5</v>
      </c>
      <c r="J10" s="9">
        <v>5</v>
      </c>
      <c r="K10" s="9">
        <v>4</v>
      </c>
      <c r="L10" s="9">
        <v>4</v>
      </c>
      <c r="M10" s="9">
        <v>5</v>
      </c>
      <c r="N10" s="9">
        <v>5</v>
      </c>
      <c r="O10" s="9">
        <v>4</v>
      </c>
      <c r="P10" s="9">
        <v>5</v>
      </c>
      <c r="Q10" s="9">
        <v>5</v>
      </c>
      <c r="R10" s="9">
        <v>5</v>
      </c>
      <c r="S10" s="9">
        <v>5</v>
      </c>
      <c r="T10" s="9">
        <v>5</v>
      </c>
      <c r="U10" s="9">
        <v>4</v>
      </c>
      <c r="V10" s="9">
        <v>5</v>
      </c>
      <c r="W10" s="9">
        <v>3</v>
      </c>
      <c r="X10" s="9">
        <v>5</v>
      </c>
      <c r="Y10" s="9">
        <v>3</v>
      </c>
      <c r="Z10" s="9">
        <v>2</v>
      </c>
      <c r="AA10" s="9">
        <v>5</v>
      </c>
      <c r="AB10" s="9">
        <v>5</v>
      </c>
      <c r="AC10" s="9">
        <v>5</v>
      </c>
      <c r="AD10" s="9">
        <v>5</v>
      </c>
      <c r="AE10" s="9">
        <v>3</v>
      </c>
      <c r="AF10" s="9">
        <v>3</v>
      </c>
      <c r="AG10" s="9">
        <v>4</v>
      </c>
      <c r="AH10" s="9">
        <v>2</v>
      </c>
      <c r="AI10" s="9">
        <v>5</v>
      </c>
      <c r="AJ10" s="9">
        <v>5</v>
      </c>
      <c r="AK10" s="9">
        <v>5</v>
      </c>
      <c r="AL10" s="9">
        <v>5</v>
      </c>
      <c r="AM10" s="9">
        <v>3</v>
      </c>
      <c r="AN10" s="9">
        <v>1</v>
      </c>
      <c r="AO10" s="9">
        <v>5</v>
      </c>
      <c r="AP10" s="9">
        <v>5</v>
      </c>
      <c r="AQ10" s="9">
        <v>3</v>
      </c>
      <c r="AR10" s="9">
        <v>2</v>
      </c>
      <c r="AS10" s="9">
        <v>5</v>
      </c>
      <c r="AT10" s="9">
        <v>5</v>
      </c>
      <c r="AU10" s="9">
        <v>5</v>
      </c>
      <c r="AV10" s="9">
        <v>5</v>
      </c>
      <c r="AW10" s="9">
        <v>5</v>
      </c>
      <c r="AX10" s="9">
        <v>1</v>
      </c>
      <c r="AY10" s="9">
        <v>5</v>
      </c>
      <c r="AZ10" s="9">
        <v>5</v>
      </c>
      <c r="BA10" s="9">
        <v>2</v>
      </c>
      <c r="BB10" s="9">
        <v>2</v>
      </c>
      <c r="BC10" s="9">
        <v>1</v>
      </c>
      <c r="BD10" s="9">
        <v>3</v>
      </c>
      <c r="BE10" s="9">
        <v>3</v>
      </c>
      <c r="BF10" s="9">
        <v>5</v>
      </c>
      <c r="BG10" s="9">
        <v>5</v>
      </c>
      <c r="BH10" s="9">
        <v>5</v>
      </c>
      <c r="BI10" s="9">
        <v>5</v>
      </c>
      <c r="BJ10">
        <f t="shared" si="0"/>
        <v>245</v>
      </c>
      <c r="BK10" s="11">
        <f t="shared" si="1"/>
        <v>81.666666666666671</v>
      </c>
      <c r="BL10" t="s">
        <v>62</v>
      </c>
    </row>
    <row r="11" spans="1:67" ht="18.75" x14ac:dyDescent="0.3">
      <c r="A11" s="1">
        <v>10</v>
      </c>
      <c r="B11" s="9">
        <v>1</v>
      </c>
      <c r="C11" s="9">
        <v>3</v>
      </c>
      <c r="D11" s="9">
        <v>3</v>
      </c>
      <c r="E11" s="9">
        <v>3</v>
      </c>
      <c r="F11" s="9">
        <v>4</v>
      </c>
      <c r="G11" s="9">
        <v>5</v>
      </c>
      <c r="H11" s="9">
        <v>4</v>
      </c>
      <c r="I11" s="9">
        <v>5</v>
      </c>
      <c r="J11" s="9">
        <v>5</v>
      </c>
      <c r="K11" s="9">
        <v>3</v>
      </c>
      <c r="L11" s="9">
        <v>4</v>
      </c>
      <c r="M11" s="9">
        <v>4</v>
      </c>
      <c r="N11" s="9">
        <v>4</v>
      </c>
      <c r="O11" s="9">
        <v>4</v>
      </c>
      <c r="P11" s="9">
        <v>4</v>
      </c>
      <c r="Q11" s="9">
        <v>4</v>
      </c>
      <c r="R11" s="9">
        <v>3</v>
      </c>
      <c r="S11" s="9">
        <v>4</v>
      </c>
      <c r="T11" s="9">
        <v>4</v>
      </c>
      <c r="U11" s="9">
        <v>3</v>
      </c>
      <c r="V11" s="9">
        <v>4</v>
      </c>
      <c r="W11" s="9">
        <v>3</v>
      </c>
      <c r="X11" s="9">
        <v>3</v>
      </c>
      <c r="Y11" s="9">
        <v>4</v>
      </c>
      <c r="Z11" s="9">
        <v>4</v>
      </c>
      <c r="AA11" s="9">
        <v>3</v>
      </c>
      <c r="AB11" s="9">
        <v>5</v>
      </c>
      <c r="AC11" s="9">
        <v>4</v>
      </c>
      <c r="AD11" s="9">
        <v>4</v>
      </c>
      <c r="AE11" s="9">
        <v>5</v>
      </c>
      <c r="AF11" s="9">
        <v>3</v>
      </c>
      <c r="AG11" s="9">
        <v>4</v>
      </c>
      <c r="AH11" s="9">
        <v>3</v>
      </c>
      <c r="AI11" s="9">
        <v>4</v>
      </c>
      <c r="AJ11" s="9">
        <v>5</v>
      </c>
      <c r="AK11" s="9">
        <v>3</v>
      </c>
      <c r="AL11" s="9">
        <v>4</v>
      </c>
      <c r="AM11" s="9">
        <v>4</v>
      </c>
      <c r="AN11" s="9">
        <v>3</v>
      </c>
      <c r="AO11" s="9">
        <v>4</v>
      </c>
      <c r="AP11" s="9">
        <v>3</v>
      </c>
      <c r="AQ11" s="9">
        <v>3</v>
      </c>
      <c r="AR11" s="9">
        <v>2</v>
      </c>
      <c r="AS11" s="9">
        <v>3</v>
      </c>
      <c r="AT11" s="9">
        <v>4</v>
      </c>
      <c r="AU11" s="9">
        <v>4</v>
      </c>
      <c r="AV11" s="9">
        <v>4</v>
      </c>
      <c r="AW11" s="9">
        <v>4</v>
      </c>
      <c r="AX11" s="9">
        <v>3</v>
      </c>
      <c r="AY11" s="9">
        <v>3</v>
      </c>
      <c r="AZ11" s="9">
        <v>4</v>
      </c>
      <c r="BA11" s="9">
        <v>4</v>
      </c>
      <c r="BB11" s="9">
        <v>3</v>
      </c>
      <c r="BC11" s="9">
        <v>4</v>
      </c>
      <c r="BD11" s="9">
        <v>4</v>
      </c>
      <c r="BE11" s="9">
        <v>4</v>
      </c>
      <c r="BF11" s="9">
        <v>3</v>
      </c>
      <c r="BG11" s="9">
        <v>3</v>
      </c>
      <c r="BH11" s="9">
        <v>4</v>
      </c>
      <c r="BI11" s="9">
        <v>5</v>
      </c>
      <c r="BJ11">
        <f t="shared" si="0"/>
        <v>221</v>
      </c>
      <c r="BK11" s="11">
        <f t="shared" si="1"/>
        <v>73.666666666666671</v>
      </c>
      <c r="BL11" t="s">
        <v>39</v>
      </c>
    </row>
    <row r="12" spans="1:67" ht="18.75" x14ac:dyDescent="0.3">
      <c r="A12" s="1">
        <v>11</v>
      </c>
      <c r="B12" s="9">
        <v>5</v>
      </c>
      <c r="C12" s="9">
        <v>4</v>
      </c>
      <c r="D12" s="9">
        <v>5</v>
      </c>
      <c r="E12" s="9">
        <v>2</v>
      </c>
      <c r="F12" s="9">
        <v>4</v>
      </c>
      <c r="G12" s="9">
        <v>5</v>
      </c>
      <c r="H12" s="9">
        <v>4</v>
      </c>
      <c r="I12" s="9">
        <v>5</v>
      </c>
      <c r="J12" s="9">
        <v>5</v>
      </c>
      <c r="K12" s="9">
        <v>4</v>
      </c>
      <c r="L12" s="9">
        <v>4</v>
      </c>
      <c r="M12" s="9">
        <v>4</v>
      </c>
      <c r="N12" s="9">
        <v>4</v>
      </c>
      <c r="O12" s="9">
        <v>4</v>
      </c>
      <c r="P12" s="9">
        <v>5</v>
      </c>
      <c r="Q12" s="9">
        <v>4</v>
      </c>
      <c r="R12" s="9">
        <v>2</v>
      </c>
      <c r="S12" s="9">
        <v>4</v>
      </c>
      <c r="T12" s="9">
        <v>4</v>
      </c>
      <c r="U12" s="9">
        <v>4</v>
      </c>
      <c r="V12" s="9">
        <v>4</v>
      </c>
      <c r="W12" s="9">
        <v>5</v>
      </c>
      <c r="X12" s="9">
        <v>4</v>
      </c>
      <c r="Y12" s="9">
        <v>4</v>
      </c>
      <c r="Z12" s="9">
        <v>4</v>
      </c>
      <c r="AA12" s="9">
        <v>4</v>
      </c>
      <c r="AB12" s="9">
        <v>5</v>
      </c>
      <c r="AC12" s="9">
        <v>5</v>
      </c>
      <c r="AD12" s="9">
        <v>4</v>
      </c>
      <c r="AE12" s="9">
        <v>4</v>
      </c>
      <c r="AF12" s="9">
        <v>2</v>
      </c>
      <c r="AG12" s="9">
        <v>4</v>
      </c>
      <c r="AH12" s="9">
        <v>3</v>
      </c>
      <c r="AI12" s="9">
        <v>5</v>
      </c>
      <c r="AJ12" s="9">
        <v>5</v>
      </c>
      <c r="AK12" s="9">
        <v>4</v>
      </c>
      <c r="AL12" s="9">
        <v>4</v>
      </c>
      <c r="AM12" s="9">
        <v>5</v>
      </c>
      <c r="AN12" s="9">
        <v>4</v>
      </c>
      <c r="AO12" s="9">
        <v>4</v>
      </c>
      <c r="AP12" s="9">
        <v>4</v>
      </c>
      <c r="AQ12" s="9">
        <v>2</v>
      </c>
      <c r="AR12" s="9">
        <v>2</v>
      </c>
      <c r="AS12" s="9">
        <v>4</v>
      </c>
      <c r="AT12" s="9">
        <v>5</v>
      </c>
      <c r="AU12" s="9">
        <v>4</v>
      </c>
      <c r="AV12" s="9">
        <v>2</v>
      </c>
      <c r="AW12" s="9">
        <v>4</v>
      </c>
      <c r="AX12" s="9">
        <v>5</v>
      </c>
      <c r="AY12" s="9">
        <v>4</v>
      </c>
      <c r="AZ12" s="9">
        <v>5</v>
      </c>
      <c r="BA12" s="9">
        <v>2</v>
      </c>
      <c r="BB12" s="9">
        <v>2</v>
      </c>
      <c r="BC12" s="9">
        <v>1</v>
      </c>
      <c r="BD12" s="9">
        <v>4</v>
      </c>
      <c r="BE12" s="9">
        <v>4</v>
      </c>
      <c r="BF12" s="9">
        <v>4</v>
      </c>
      <c r="BG12" s="9">
        <v>4</v>
      </c>
      <c r="BH12" s="9">
        <v>2</v>
      </c>
      <c r="BI12" s="9">
        <v>2</v>
      </c>
      <c r="BJ12">
        <f t="shared" si="0"/>
        <v>231</v>
      </c>
      <c r="BK12" s="11">
        <f t="shared" si="1"/>
        <v>77</v>
      </c>
      <c r="BL12" t="s">
        <v>39</v>
      </c>
    </row>
    <row r="13" spans="1:67" ht="18.75" x14ac:dyDescent="0.3">
      <c r="A13" s="1">
        <v>12</v>
      </c>
      <c r="B13" s="9">
        <v>1</v>
      </c>
      <c r="C13" s="9">
        <v>2</v>
      </c>
      <c r="D13" s="9">
        <v>4</v>
      </c>
      <c r="E13" s="9">
        <v>4</v>
      </c>
      <c r="F13" s="9">
        <v>5</v>
      </c>
      <c r="G13" s="9">
        <v>5</v>
      </c>
      <c r="H13" s="9">
        <v>5</v>
      </c>
      <c r="I13" s="9">
        <v>5</v>
      </c>
      <c r="J13" s="9">
        <v>3</v>
      </c>
      <c r="K13" s="9">
        <v>4</v>
      </c>
      <c r="L13" s="9">
        <v>5</v>
      </c>
      <c r="M13" s="9">
        <v>4</v>
      </c>
      <c r="N13" s="9">
        <v>4</v>
      </c>
      <c r="O13" s="9">
        <v>2</v>
      </c>
      <c r="P13" s="9">
        <v>4</v>
      </c>
      <c r="Q13" s="9">
        <v>3</v>
      </c>
      <c r="R13" s="9">
        <v>1</v>
      </c>
      <c r="S13" s="9">
        <v>5</v>
      </c>
      <c r="T13" s="9">
        <v>5</v>
      </c>
      <c r="U13" s="9">
        <v>1</v>
      </c>
      <c r="V13" s="9">
        <v>3</v>
      </c>
      <c r="W13" s="9">
        <v>3</v>
      </c>
      <c r="X13" s="9">
        <v>2</v>
      </c>
      <c r="Y13" s="9">
        <v>5</v>
      </c>
      <c r="Z13" s="9">
        <v>4</v>
      </c>
      <c r="AA13" s="9">
        <v>3</v>
      </c>
      <c r="AB13" s="9">
        <v>4</v>
      </c>
      <c r="AC13" s="9">
        <v>5</v>
      </c>
      <c r="AD13" s="9">
        <v>5</v>
      </c>
      <c r="AE13" s="9">
        <v>4</v>
      </c>
      <c r="AF13" s="9">
        <v>4</v>
      </c>
      <c r="AG13" s="9">
        <v>5</v>
      </c>
      <c r="AH13" s="9">
        <v>4</v>
      </c>
      <c r="AI13" s="9">
        <v>4</v>
      </c>
      <c r="AJ13" s="9">
        <v>5</v>
      </c>
      <c r="AK13" s="9">
        <v>5</v>
      </c>
      <c r="AL13" s="9">
        <v>5</v>
      </c>
      <c r="AM13" s="9">
        <v>5</v>
      </c>
      <c r="AN13" s="9">
        <v>5</v>
      </c>
      <c r="AO13" s="9">
        <v>5</v>
      </c>
      <c r="AP13" s="9">
        <v>4</v>
      </c>
      <c r="AQ13" s="9">
        <v>3</v>
      </c>
      <c r="AR13" s="9">
        <v>3</v>
      </c>
      <c r="AS13" s="9">
        <v>2</v>
      </c>
      <c r="AT13" s="9">
        <v>4</v>
      </c>
      <c r="AU13" s="9">
        <v>3</v>
      </c>
      <c r="AV13" s="9">
        <v>4</v>
      </c>
      <c r="AW13" s="9">
        <v>5</v>
      </c>
      <c r="AX13" s="9">
        <v>2</v>
      </c>
      <c r="AY13" s="9">
        <v>3</v>
      </c>
      <c r="AZ13" s="9">
        <v>5</v>
      </c>
      <c r="BA13" s="9">
        <v>3</v>
      </c>
      <c r="BB13" s="9">
        <v>1</v>
      </c>
      <c r="BC13" s="9">
        <v>4</v>
      </c>
      <c r="BD13" s="9">
        <v>3</v>
      </c>
      <c r="BE13" s="9">
        <v>4</v>
      </c>
      <c r="BF13" s="9">
        <v>4</v>
      </c>
      <c r="BG13" s="9">
        <v>3</v>
      </c>
      <c r="BH13" s="9">
        <v>3</v>
      </c>
      <c r="BI13" s="9">
        <v>2</v>
      </c>
      <c r="BJ13">
        <f t="shared" si="0"/>
        <v>222</v>
      </c>
      <c r="BK13" s="11">
        <f t="shared" si="1"/>
        <v>74</v>
      </c>
      <c r="BL13" t="s">
        <v>39</v>
      </c>
    </row>
    <row r="14" spans="1:67" ht="18.75" x14ac:dyDescent="0.3">
      <c r="A14" s="1">
        <v>13</v>
      </c>
      <c r="B14" s="9">
        <v>1</v>
      </c>
      <c r="C14" s="9">
        <v>5</v>
      </c>
      <c r="D14" s="9">
        <v>1</v>
      </c>
      <c r="E14" s="9">
        <v>1</v>
      </c>
      <c r="F14" s="9">
        <v>4</v>
      </c>
      <c r="G14" s="9">
        <v>5</v>
      </c>
      <c r="H14" s="9">
        <v>4</v>
      </c>
      <c r="I14" s="9">
        <v>5</v>
      </c>
      <c r="J14" s="9">
        <v>5</v>
      </c>
      <c r="K14" s="9">
        <v>5</v>
      </c>
      <c r="L14" s="9">
        <v>3</v>
      </c>
      <c r="M14" s="9">
        <v>5</v>
      </c>
      <c r="N14" s="9">
        <v>3</v>
      </c>
      <c r="O14" s="9">
        <v>4</v>
      </c>
      <c r="P14" s="9">
        <v>3</v>
      </c>
      <c r="Q14" s="9">
        <v>4</v>
      </c>
      <c r="R14" s="9">
        <v>3</v>
      </c>
      <c r="S14" s="9">
        <v>5</v>
      </c>
      <c r="T14" s="9">
        <v>5</v>
      </c>
      <c r="U14" s="9">
        <v>5</v>
      </c>
      <c r="V14" s="9">
        <v>4</v>
      </c>
      <c r="W14" s="9">
        <v>3</v>
      </c>
      <c r="X14" s="9">
        <v>4</v>
      </c>
      <c r="Y14" s="9">
        <v>4</v>
      </c>
      <c r="Z14" s="9">
        <v>4</v>
      </c>
      <c r="AA14" s="9">
        <v>4</v>
      </c>
      <c r="AB14" s="9">
        <v>4</v>
      </c>
      <c r="AC14" s="9">
        <v>4</v>
      </c>
      <c r="AD14" s="9">
        <v>4</v>
      </c>
      <c r="AE14" s="9">
        <v>4</v>
      </c>
      <c r="AF14" s="9">
        <v>4</v>
      </c>
      <c r="AG14" s="9">
        <v>4</v>
      </c>
      <c r="AH14" s="9">
        <v>2</v>
      </c>
      <c r="AI14" s="9">
        <v>5</v>
      </c>
      <c r="AJ14" s="9">
        <v>4</v>
      </c>
      <c r="AK14" s="9">
        <v>5</v>
      </c>
      <c r="AL14" s="9">
        <v>5</v>
      </c>
      <c r="AM14" s="9">
        <v>4</v>
      </c>
      <c r="AN14" s="9">
        <v>3</v>
      </c>
      <c r="AO14" s="9">
        <v>5</v>
      </c>
      <c r="AP14" s="9">
        <v>5</v>
      </c>
      <c r="AQ14" s="9">
        <v>2</v>
      </c>
      <c r="AR14" s="9">
        <v>3</v>
      </c>
      <c r="AS14" s="9">
        <v>3</v>
      </c>
      <c r="AT14" s="9">
        <v>3</v>
      </c>
      <c r="AU14" s="9">
        <v>3</v>
      </c>
      <c r="AV14" s="9">
        <v>5</v>
      </c>
      <c r="AW14" s="9">
        <v>5</v>
      </c>
      <c r="AX14" s="9">
        <v>2</v>
      </c>
      <c r="AY14" s="9">
        <v>3</v>
      </c>
      <c r="AZ14" s="9">
        <v>4</v>
      </c>
      <c r="BA14" s="9">
        <v>5</v>
      </c>
      <c r="BB14" s="9">
        <v>4</v>
      </c>
      <c r="BC14" s="9">
        <v>3</v>
      </c>
      <c r="BD14" s="9">
        <v>4</v>
      </c>
      <c r="BE14" s="9">
        <v>4</v>
      </c>
      <c r="BF14" s="9">
        <v>4</v>
      </c>
      <c r="BG14" s="9">
        <v>5</v>
      </c>
      <c r="BH14" s="9">
        <v>5</v>
      </c>
      <c r="BI14" s="9">
        <v>5</v>
      </c>
      <c r="BJ14">
        <f t="shared" si="0"/>
        <v>233</v>
      </c>
      <c r="BK14" s="11">
        <f t="shared" si="1"/>
        <v>77.666666666666657</v>
      </c>
      <c r="BL14" t="s">
        <v>39</v>
      </c>
    </row>
    <row r="15" spans="1:67" ht="18.75" x14ac:dyDescent="0.3">
      <c r="A15" s="1">
        <v>14</v>
      </c>
      <c r="B15" s="9">
        <v>4</v>
      </c>
      <c r="C15" s="9">
        <v>5</v>
      </c>
      <c r="D15" s="9">
        <v>4</v>
      </c>
      <c r="E15" s="9">
        <v>3</v>
      </c>
      <c r="F15" s="9">
        <v>4</v>
      </c>
      <c r="G15" s="9">
        <v>5</v>
      </c>
      <c r="H15" s="9">
        <v>3</v>
      </c>
      <c r="I15" s="9">
        <v>5</v>
      </c>
      <c r="J15" s="9">
        <v>4</v>
      </c>
      <c r="K15" s="9">
        <v>4</v>
      </c>
      <c r="L15" s="9">
        <v>4</v>
      </c>
      <c r="M15" s="9">
        <v>3</v>
      </c>
      <c r="N15" s="9">
        <v>4</v>
      </c>
      <c r="O15" s="9">
        <v>3</v>
      </c>
      <c r="P15" s="9">
        <v>4</v>
      </c>
      <c r="Q15" s="9">
        <v>5</v>
      </c>
      <c r="R15" s="9">
        <v>4</v>
      </c>
      <c r="S15" s="9">
        <v>4</v>
      </c>
      <c r="T15" s="9">
        <v>4</v>
      </c>
      <c r="U15" s="9">
        <v>4</v>
      </c>
      <c r="V15" s="9">
        <v>4</v>
      </c>
      <c r="W15" s="9">
        <v>5</v>
      </c>
      <c r="X15" s="9">
        <v>5</v>
      </c>
      <c r="Y15" s="9">
        <v>5</v>
      </c>
      <c r="Z15" s="9">
        <v>3</v>
      </c>
      <c r="AA15" s="9">
        <v>4</v>
      </c>
      <c r="AB15" s="9">
        <v>5</v>
      </c>
      <c r="AC15" s="9">
        <v>4</v>
      </c>
      <c r="AD15" s="9">
        <v>4</v>
      </c>
      <c r="AE15" s="9">
        <v>4</v>
      </c>
      <c r="AF15" s="9">
        <v>2</v>
      </c>
      <c r="AG15" s="9">
        <v>5</v>
      </c>
      <c r="AH15" s="9">
        <v>4</v>
      </c>
      <c r="AI15" s="9">
        <v>4</v>
      </c>
      <c r="AJ15" s="9">
        <v>5</v>
      </c>
      <c r="AK15" s="9">
        <v>4</v>
      </c>
      <c r="AL15" s="9">
        <v>5</v>
      </c>
      <c r="AM15" s="9">
        <v>4</v>
      </c>
      <c r="AN15" s="9">
        <v>4</v>
      </c>
      <c r="AO15" s="9">
        <v>5</v>
      </c>
      <c r="AP15" s="9">
        <v>5</v>
      </c>
      <c r="AQ15" s="9">
        <v>4</v>
      </c>
      <c r="AR15" s="9">
        <v>3</v>
      </c>
      <c r="AS15" s="9">
        <v>3</v>
      </c>
      <c r="AT15" s="9">
        <v>5</v>
      </c>
      <c r="AU15" s="9">
        <v>5</v>
      </c>
      <c r="AV15" s="9">
        <v>4</v>
      </c>
      <c r="AW15" s="9">
        <v>4</v>
      </c>
      <c r="AX15" s="9">
        <v>4</v>
      </c>
      <c r="AY15" s="9">
        <v>3</v>
      </c>
      <c r="AZ15" s="9">
        <v>5</v>
      </c>
      <c r="BA15" s="9">
        <v>4</v>
      </c>
      <c r="BB15" s="9">
        <v>3</v>
      </c>
      <c r="BC15" s="9">
        <v>4</v>
      </c>
      <c r="BD15" s="9">
        <v>5</v>
      </c>
      <c r="BE15" s="9">
        <v>5</v>
      </c>
      <c r="BF15" s="9">
        <v>5</v>
      </c>
      <c r="BG15" s="9">
        <v>5</v>
      </c>
      <c r="BH15" s="9">
        <v>5</v>
      </c>
      <c r="BI15" s="9">
        <v>5</v>
      </c>
      <c r="BJ15">
        <f t="shared" si="0"/>
        <v>251</v>
      </c>
      <c r="BK15" s="11">
        <f t="shared" si="1"/>
        <v>83.666666666666671</v>
      </c>
      <c r="BL15" t="s">
        <v>62</v>
      </c>
    </row>
    <row r="16" spans="1:67" ht="18.75" x14ac:dyDescent="0.3">
      <c r="A16" s="1">
        <v>15</v>
      </c>
      <c r="B16" s="9">
        <v>2</v>
      </c>
      <c r="C16" s="9">
        <v>3</v>
      </c>
      <c r="D16" s="9">
        <v>2</v>
      </c>
      <c r="E16" s="9">
        <v>4</v>
      </c>
      <c r="F16" s="9">
        <v>4</v>
      </c>
      <c r="G16" s="9">
        <v>5</v>
      </c>
      <c r="H16" s="9">
        <v>4</v>
      </c>
      <c r="I16" s="9">
        <v>5</v>
      </c>
      <c r="J16" s="9">
        <v>3</v>
      </c>
      <c r="K16" s="9">
        <v>4</v>
      </c>
      <c r="L16" s="9">
        <v>4</v>
      </c>
      <c r="M16" s="9">
        <v>5</v>
      </c>
      <c r="N16" s="9">
        <v>4</v>
      </c>
      <c r="O16" s="9">
        <v>2</v>
      </c>
      <c r="P16" s="9">
        <v>4</v>
      </c>
      <c r="Q16" s="9">
        <v>3</v>
      </c>
      <c r="R16" s="9">
        <v>2</v>
      </c>
      <c r="S16" s="9">
        <v>3</v>
      </c>
      <c r="T16" s="9">
        <v>4</v>
      </c>
      <c r="U16" s="9">
        <v>3</v>
      </c>
      <c r="V16" s="9">
        <v>4</v>
      </c>
      <c r="W16" s="9">
        <v>3</v>
      </c>
      <c r="X16" s="9">
        <v>3</v>
      </c>
      <c r="Y16" s="9">
        <v>4</v>
      </c>
      <c r="Z16" s="9">
        <v>4</v>
      </c>
      <c r="AA16" s="9">
        <v>5</v>
      </c>
      <c r="AB16" s="9">
        <v>4</v>
      </c>
      <c r="AC16" s="9">
        <v>4</v>
      </c>
      <c r="AD16" s="9">
        <v>4</v>
      </c>
      <c r="AE16" s="9">
        <v>3</v>
      </c>
      <c r="AF16" s="9">
        <v>3</v>
      </c>
      <c r="AG16" s="9">
        <v>4</v>
      </c>
      <c r="AH16" s="9">
        <v>3</v>
      </c>
      <c r="AI16" s="9">
        <v>3</v>
      </c>
      <c r="AJ16" s="9">
        <v>2</v>
      </c>
      <c r="AK16" s="9">
        <v>4</v>
      </c>
      <c r="AL16" s="9">
        <v>4</v>
      </c>
      <c r="AM16" s="9">
        <v>4</v>
      </c>
      <c r="AN16" s="9">
        <v>3</v>
      </c>
      <c r="AO16" s="9">
        <v>5</v>
      </c>
      <c r="AP16" s="9">
        <v>4</v>
      </c>
      <c r="AQ16" s="9">
        <v>4</v>
      </c>
      <c r="AR16" s="9">
        <v>2</v>
      </c>
      <c r="AS16" s="9">
        <v>2</v>
      </c>
      <c r="AT16" s="9">
        <v>4</v>
      </c>
      <c r="AU16" s="9">
        <v>4</v>
      </c>
      <c r="AV16" s="9">
        <v>4</v>
      </c>
      <c r="AW16" s="9">
        <v>2</v>
      </c>
      <c r="AX16" s="9">
        <v>2</v>
      </c>
      <c r="AY16" s="9">
        <v>4</v>
      </c>
      <c r="AZ16" s="9">
        <v>2</v>
      </c>
      <c r="BA16" s="9">
        <v>2</v>
      </c>
      <c r="BB16" s="9">
        <v>2</v>
      </c>
      <c r="BC16" s="9">
        <v>2</v>
      </c>
      <c r="BD16" s="9">
        <v>4</v>
      </c>
      <c r="BE16" s="9">
        <v>3</v>
      </c>
      <c r="BF16" s="9">
        <v>5</v>
      </c>
      <c r="BG16" s="9">
        <v>3</v>
      </c>
      <c r="BH16" s="9">
        <v>4</v>
      </c>
      <c r="BI16" s="9">
        <v>3</v>
      </c>
      <c r="BJ16">
        <f t="shared" si="0"/>
        <v>205</v>
      </c>
      <c r="BK16" s="11">
        <f t="shared" si="1"/>
        <v>68.333333333333329</v>
      </c>
      <c r="BL16" t="s">
        <v>39</v>
      </c>
    </row>
    <row r="17" spans="1:64" ht="18.75" x14ac:dyDescent="0.3">
      <c r="A17" s="1">
        <v>16</v>
      </c>
      <c r="B17" s="9">
        <v>4</v>
      </c>
      <c r="C17" s="9">
        <v>2</v>
      </c>
      <c r="D17" s="9">
        <v>2</v>
      </c>
      <c r="E17" s="9">
        <v>4</v>
      </c>
      <c r="F17" s="9">
        <v>4</v>
      </c>
      <c r="G17" s="9">
        <v>4</v>
      </c>
      <c r="H17" s="9">
        <v>4</v>
      </c>
      <c r="I17" s="9">
        <v>2</v>
      </c>
      <c r="J17" s="9">
        <v>5</v>
      </c>
      <c r="K17" s="9">
        <v>4</v>
      </c>
      <c r="L17" s="9">
        <v>4</v>
      </c>
      <c r="M17" s="9">
        <v>5</v>
      </c>
      <c r="N17" s="9">
        <v>4</v>
      </c>
      <c r="O17" s="9">
        <v>2</v>
      </c>
      <c r="P17" s="9">
        <v>4</v>
      </c>
      <c r="Q17" s="9">
        <v>4</v>
      </c>
      <c r="R17" s="9">
        <v>2</v>
      </c>
      <c r="S17" s="9">
        <v>4</v>
      </c>
      <c r="T17" s="9">
        <v>4</v>
      </c>
      <c r="U17" s="9">
        <v>3</v>
      </c>
      <c r="V17" s="9">
        <v>4</v>
      </c>
      <c r="W17" s="9">
        <v>2</v>
      </c>
      <c r="X17" s="9">
        <v>2</v>
      </c>
      <c r="Y17" s="9">
        <v>5</v>
      </c>
      <c r="Z17" s="9">
        <v>2</v>
      </c>
      <c r="AA17" s="9">
        <v>4</v>
      </c>
      <c r="AB17" s="9">
        <v>2</v>
      </c>
      <c r="AC17" s="9">
        <v>4</v>
      </c>
      <c r="AD17" s="9">
        <v>4</v>
      </c>
      <c r="AE17" s="9">
        <v>3</v>
      </c>
      <c r="AF17" s="9">
        <v>2</v>
      </c>
      <c r="AG17" s="9">
        <v>4</v>
      </c>
      <c r="AH17" s="9">
        <v>4</v>
      </c>
      <c r="AI17" s="9">
        <v>4</v>
      </c>
      <c r="AJ17" s="9">
        <v>4</v>
      </c>
      <c r="AK17" s="9">
        <v>4</v>
      </c>
      <c r="AL17" s="9">
        <v>5</v>
      </c>
      <c r="AM17" s="9">
        <v>4</v>
      </c>
      <c r="AN17" s="9">
        <v>4</v>
      </c>
      <c r="AO17" s="9">
        <v>5</v>
      </c>
      <c r="AP17" s="9">
        <v>0</v>
      </c>
      <c r="AQ17" s="9">
        <v>4</v>
      </c>
      <c r="AR17" s="9">
        <v>4</v>
      </c>
      <c r="AS17" s="9">
        <v>2</v>
      </c>
      <c r="AT17" s="9">
        <v>4</v>
      </c>
      <c r="AU17" s="9">
        <v>4</v>
      </c>
      <c r="AV17" s="9">
        <v>4</v>
      </c>
      <c r="AW17" s="9">
        <v>4</v>
      </c>
      <c r="AX17" s="9">
        <v>4</v>
      </c>
      <c r="AY17" s="9">
        <v>5</v>
      </c>
      <c r="AZ17" s="9">
        <v>4</v>
      </c>
      <c r="BA17" s="9">
        <v>2</v>
      </c>
      <c r="BB17" s="9">
        <v>2</v>
      </c>
      <c r="BC17" s="9">
        <v>1</v>
      </c>
      <c r="BD17" s="9">
        <v>4</v>
      </c>
      <c r="BE17" s="9">
        <v>4</v>
      </c>
      <c r="BF17" s="9">
        <v>4</v>
      </c>
      <c r="BG17" s="9">
        <v>2</v>
      </c>
      <c r="BH17" s="9">
        <v>4</v>
      </c>
      <c r="BI17" s="9">
        <v>4</v>
      </c>
      <c r="BJ17">
        <f t="shared" si="0"/>
        <v>209</v>
      </c>
      <c r="BK17" s="11">
        <f t="shared" si="1"/>
        <v>69.666666666666671</v>
      </c>
      <c r="BL17" t="s">
        <v>39</v>
      </c>
    </row>
    <row r="18" spans="1:64" ht="18.75" x14ac:dyDescent="0.3">
      <c r="A18" s="1">
        <v>17</v>
      </c>
      <c r="B18" s="9">
        <v>1</v>
      </c>
      <c r="C18" s="9">
        <v>3</v>
      </c>
      <c r="D18" s="9">
        <v>3</v>
      </c>
      <c r="E18" s="9">
        <v>3</v>
      </c>
      <c r="F18" s="9">
        <v>4</v>
      </c>
      <c r="G18" s="9">
        <v>4</v>
      </c>
      <c r="H18" s="9">
        <v>4</v>
      </c>
      <c r="I18" s="9">
        <v>3</v>
      </c>
      <c r="J18" s="9">
        <v>3</v>
      </c>
      <c r="K18" s="9">
        <v>4</v>
      </c>
      <c r="L18" s="9">
        <v>4</v>
      </c>
      <c r="M18" s="9">
        <v>4</v>
      </c>
      <c r="N18" s="9">
        <v>4</v>
      </c>
      <c r="O18" s="9">
        <v>3</v>
      </c>
      <c r="P18" s="9">
        <v>4</v>
      </c>
      <c r="Q18" s="9">
        <v>3</v>
      </c>
      <c r="R18" s="9">
        <v>3</v>
      </c>
      <c r="S18" s="9">
        <v>4</v>
      </c>
      <c r="T18" s="9">
        <v>4</v>
      </c>
      <c r="U18" s="9">
        <v>4</v>
      </c>
      <c r="V18" s="9">
        <v>4</v>
      </c>
      <c r="W18" s="9">
        <v>3</v>
      </c>
      <c r="X18" s="9">
        <v>1</v>
      </c>
      <c r="Y18" s="9">
        <v>4</v>
      </c>
      <c r="Z18" s="9">
        <v>4</v>
      </c>
      <c r="AA18" s="9">
        <v>4</v>
      </c>
      <c r="AB18" s="9">
        <v>4</v>
      </c>
      <c r="AC18" s="9">
        <v>4</v>
      </c>
      <c r="AD18" s="9">
        <v>4</v>
      </c>
      <c r="AE18" s="9">
        <v>4</v>
      </c>
      <c r="AF18" s="9">
        <v>2</v>
      </c>
      <c r="AG18" s="9">
        <v>4</v>
      </c>
      <c r="AH18" s="9">
        <v>4</v>
      </c>
      <c r="AI18" s="9">
        <v>4</v>
      </c>
      <c r="AJ18" s="9">
        <v>2</v>
      </c>
      <c r="AK18" s="9">
        <v>4</v>
      </c>
      <c r="AL18" s="9">
        <v>4</v>
      </c>
      <c r="AM18" s="9">
        <v>5</v>
      </c>
      <c r="AN18" s="9">
        <v>3</v>
      </c>
      <c r="AO18" s="9">
        <v>5</v>
      </c>
      <c r="AP18" s="9">
        <v>4</v>
      </c>
      <c r="AQ18" s="9">
        <v>3</v>
      </c>
      <c r="AR18" s="9">
        <v>2</v>
      </c>
      <c r="AS18" s="9">
        <v>2</v>
      </c>
      <c r="AT18" s="9">
        <v>4</v>
      </c>
      <c r="AU18" s="9">
        <v>4</v>
      </c>
      <c r="AV18" s="9">
        <v>5</v>
      </c>
      <c r="AW18" s="9">
        <v>5</v>
      </c>
      <c r="AX18" s="9">
        <v>3</v>
      </c>
      <c r="AY18" s="9">
        <v>2</v>
      </c>
      <c r="AZ18" s="9">
        <v>5</v>
      </c>
      <c r="BA18" s="9">
        <v>3</v>
      </c>
      <c r="BB18" s="9">
        <v>2</v>
      </c>
      <c r="BC18" s="9">
        <v>2</v>
      </c>
      <c r="BD18" s="9">
        <v>4</v>
      </c>
      <c r="BE18" s="9">
        <v>4</v>
      </c>
      <c r="BF18" s="9">
        <v>4</v>
      </c>
      <c r="BG18" s="9">
        <v>3</v>
      </c>
      <c r="BH18" s="9">
        <v>3</v>
      </c>
      <c r="BI18" s="9">
        <v>3</v>
      </c>
      <c r="BJ18">
        <f t="shared" si="0"/>
        <v>209</v>
      </c>
      <c r="BK18" s="11">
        <f t="shared" si="1"/>
        <v>69.666666666666671</v>
      </c>
      <c r="BL18" t="s">
        <v>39</v>
      </c>
    </row>
    <row r="19" spans="1:64" ht="18.75" x14ac:dyDescent="0.3">
      <c r="A19" s="1">
        <v>18</v>
      </c>
      <c r="B19" s="9">
        <v>1</v>
      </c>
      <c r="C19" s="9">
        <v>5</v>
      </c>
      <c r="D19" s="9">
        <v>4</v>
      </c>
      <c r="E19" s="9">
        <v>3</v>
      </c>
      <c r="F19" s="9">
        <v>5</v>
      </c>
      <c r="G19" s="9">
        <v>4</v>
      </c>
      <c r="H19" s="9">
        <v>2</v>
      </c>
      <c r="I19" s="9">
        <v>5</v>
      </c>
      <c r="J19" s="9">
        <v>4</v>
      </c>
      <c r="K19" s="9">
        <v>4</v>
      </c>
      <c r="L19" s="9">
        <v>4</v>
      </c>
      <c r="M19" s="9">
        <v>4</v>
      </c>
      <c r="N19" s="9">
        <v>5</v>
      </c>
      <c r="O19" s="9">
        <v>4</v>
      </c>
      <c r="P19" s="9">
        <v>4</v>
      </c>
      <c r="Q19" s="9">
        <v>3</v>
      </c>
      <c r="R19" s="9">
        <v>4</v>
      </c>
      <c r="S19" s="9">
        <v>4</v>
      </c>
      <c r="T19" s="9">
        <v>4</v>
      </c>
      <c r="U19" s="9">
        <v>4</v>
      </c>
      <c r="V19" s="9">
        <v>3</v>
      </c>
      <c r="W19" s="9">
        <v>2</v>
      </c>
      <c r="X19" s="9">
        <v>4</v>
      </c>
      <c r="Y19" s="9">
        <v>5</v>
      </c>
      <c r="Z19" s="9">
        <v>5</v>
      </c>
      <c r="AA19" s="9">
        <v>4</v>
      </c>
      <c r="AB19" s="9">
        <v>4</v>
      </c>
      <c r="AC19" s="9">
        <v>4</v>
      </c>
      <c r="AD19" s="9">
        <v>5</v>
      </c>
      <c r="AE19" s="9">
        <v>4</v>
      </c>
      <c r="AF19" s="9">
        <v>4</v>
      </c>
      <c r="AG19" s="9">
        <v>4</v>
      </c>
      <c r="AH19" s="9">
        <v>4</v>
      </c>
      <c r="AI19" s="9">
        <v>4</v>
      </c>
      <c r="AJ19" s="9">
        <v>4</v>
      </c>
      <c r="AK19" s="9">
        <v>4</v>
      </c>
      <c r="AL19" s="9">
        <v>3</v>
      </c>
      <c r="AM19" s="9">
        <v>4</v>
      </c>
      <c r="AN19" s="9">
        <v>2</v>
      </c>
      <c r="AO19" s="9">
        <v>5</v>
      </c>
      <c r="AP19" s="9">
        <v>5</v>
      </c>
      <c r="AQ19" s="9">
        <v>3</v>
      </c>
      <c r="AR19" s="9">
        <v>2</v>
      </c>
      <c r="AS19" s="9">
        <v>3</v>
      </c>
      <c r="AT19" s="9">
        <v>5</v>
      </c>
      <c r="AU19" s="9">
        <v>4</v>
      </c>
      <c r="AV19" s="9">
        <v>4</v>
      </c>
      <c r="AW19" s="9">
        <v>4</v>
      </c>
      <c r="AX19" s="9">
        <v>3</v>
      </c>
      <c r="AY19" s="9">
        <v>3</v>
      </c>
      <c r="AZ19" s="9">
        <v>4</v>
      </c>
      <c r="BA19" s="9">
        <v>3</v>
      </c>
      <c r="BB19" s="9">
        <v>3</v>
      </c>
      <c r="BC19" s="9">
        <v>2</v>
      </c>
      <c r="BD19" s="9">
        <v>3</v>
      </c>
      <c r="BE19" s="9">
        <v>4</v>
      </c>
      <c r="BF19" s="9">
        <v>4</v>
      </c>
      <c r="BG19" s="9">
        <v>4</v>
      </c>
      <c r="BH19" s="9">
        <v>4</v>
      </c>
      <c r="BI19" s="9">
        <v>2</v>
      </c>
      <c r="BJ19">
        <f t="shared" si="0"/>
        <v>224</v>
      </c>
      <c r="BK19" s="11">
        <f t="shared" si="1"/>
        <v>74.666666666666671</v>
      </c>
      <c r="BL19" t="s">
        <v>39</v>
      </c>
    </row>
    <row r="20" spans="1:64" ht="18.75" x14ac:dyDescent="0.3">
      <c r="A20" s="1">
        <v>19</v>
      </c>
      <c r="B20" s="9">
        <v>1</v>
      </c>
      <c r="C20" s="9">
        <v>4</v>
      </c>
      <c r="D20" s="9">
        <v>4</v>
      </c>
      <c r="E20" s="9">
        <v>2</v>
      </c>
      <c r="F20" s="9">
        <v>5</v>
      </c>
      <c r="G20" s="9">
        <v>5</v>
      </c>
      <c r="H20" s="9">
        <v>4</v>
      </c>
      <c r="I20" s="9">
        <v>4</v>
      </c>
      <c r="J20" s="9">
        <v>5</v>
      </c>
      <c r="K20" s="9">
        <v>5</v>
      </c>
      <c r="L20" s="9">
        <v>4</v>
      </c>
      <c r="M20" s="9">
        <v>3</v>
      </c>
      <c r="N20" s="9">
        <v>4</v>
      </c>
      <c r="O20" s="9">
        <v>2</v>
      </c>
      <c r="P20" s="9">
        <v>5</v>
      </c>
      <c r="Q20" s="9">
        <v>3</v>
      </c>
      <c r="R20" s="9">
        <v>2</v>
      </c>
      <c r="S20" s="9">
        <v>4</v>
      </c>
      <c r="T20" s="9">
        <v>5</v>
      </c>
      <c r="U20" s="9">
        <v>4</v>
      </c>
      <c r="V20" s="9">
        <v>3</v>
      </c>
      <c r="W20" s="9">
        <v>5</v>
      </c>
      <c r="X20" s="9">
        <v>4</v>
      </c>
      <c r="Y20" s="9">
        <v>5</v>
      </c>
      <c r="Z20" s="9">
        <v>4</v>
      </c>
      <c r="AA20" s="9">
        <v>4</v>
      </c>
      <c r="AB20" s="9">
        <v>4</v>
      </c>
      <c r="AC20" s="9">
        <v>4</v>
      </c>
      <c r="AD20" s="9">
        <v>5</v>
      </c>
      <c r="AE20" s="9">
        <v>4</v>
      </c>
      <c r="AF20" s="9">
        <v>4</v>
      </c>
      <c r="AG20" s="9">
        <v>5</v>
      </c>
      <c r="AH20" s="9">
        <v>3</v>
      </c>
      <c r="AI20" s="9">
        <v>5</v>
      </c>
      <c r="AJ20" s="9">
        <v>5</v>
      </c>
      <c r="AK20" s="9">
        <v>4</v>
      </c>
      <c r="AL20" s="9">
        <v>5</v>
      </c>
      <c r="AM20" s="9">
        <v>4</v>
      </c>
      <c r="AN20" s="9">
        <v>2</v>
      </c>
      <c r="AO20" s="9">
        <v>5</v>
      </c>
      <c r="AP20" s="9">
        <v>4</v>
      </c>
      <c r="AQ20" s="9">
        <v>3</v>
      </c>
      <c r="AR20" s="9">
        <v>2</v>
      </c>
      <c r="AS20" s="9">
        <v>4</v>
      </c>
      <c r="AT20" s="9">
        <v>4</v>
      </c>
      <c r="AU20" s="9">
        <v>4</v>
      </c>
      <c r="AV20" s="9">
        <v>3</v>
      </c>
      <c r="AW20" s="9">
        <v>5</v>
      </c>
      <c r="AX20" s="9">
        <v>3</v>
      </c>
      <c r="AY20" s="9">
        <v>4</v>
      </c>
      <c r="AZ20" s="9">
        <v>5</v>
      </c>
      <c r="BA20" s="9">
        <v>3</v>
      </c>
      <c r="BB20" s="9">
        <v>2</v>
      </c>
      <c r="BC20" s="9">
        <v>2</v>
      </c>
      <c r="BD20" s="9">
        <v>4</v>
      </c>
      <c r="BE20" s="9">
        <v>4</v>
      </c>
      <c r="BF20" s="9">
        <v>5</v>
      </c>
      <c r="BG20" s="9">
        <v>4</v>
      </c>
      <c r="BH20" s="9">
        <v>3</v>
      </c>
      <c r="BI20" s="9">
        <v>3</v>
      </c>
      <c r="BJ20">
        <f t="shared" si="0"/>
        <v>230</v>
      </c>
      <c r="BK20" s="11">
        <f t="shared" si="1"/>
        <v>76.666666666666671</v>
      </c>
      <c r="BL20" t="s">
        <v>39</v>
      </c>
    </row>
    <row r="21" spans="1:64" ht="18.75" x14ac:dyDescent="0.3">
      <c r="A21" s="1">
        <v>20</v>
      </c>
      <c r="B21" s="9">
        <v>1</v>
      </c>
      <c r="C21" s="9">
        <v>5</v>
      </c>
      <c r="D21" s="9">
        <v>5</v>
      </c>
      <c r="E21" s="9">
        <v>3</v>
      </c>
      <c r="F21" s="9">
        <v>5</v>
      </c>
      <c r="G21" s="9">
        <v>5</v>
      </c>
      <c r="H21" s="9">
        <v>4</v>
      </c>
      <c r="I21" s="9">
        <v>5</v>
      </c>
      <c r="J21" s="9">
        <v>5</v>
      </c>
      <c r="K21" s="9">
        <v>5</v>
      </c>
      <c r="L21" s="9">
        <v>5</v>
      </c>
      <c r="M21" s="9">
        <v>1</v>
      </c>
      <c r="N21" s="9">
        <v>5</v>
      </c>
      <c r="O21" s="9">
        <v>2</v>
      </c>
      <c r="P21" s="9">
        <v>5</v>
      </c>
      <c r="Q21" s="9">
        <v>3</v>
      </c>
      <c r="R21" s="9">
        <v>3</v>
      </c>
      <c r="S21" s="9">
        <v>3</v>
      </c>
      <c r="T21" s="9">
        <v>5</v>
      </c>
      <c r="U21" s="9">
        <v>3</v>
      </c>
      <c r="V21" s="9">
        <v>4</v>
      </c>
      <c r="W21" s="9">
        <v>4</v>
      </c>
      <c r="X21" s="9">
        <v>2</v>
      </c>
      <c r="Y21" s="9">
        <v>4</v>
      </c>
      <c r="Z21" s="9">
        <v>5</v>
      </c>
      <c r="AA21" s="9">
        <v>4</v>
      </c>
      <c r="AB21" s="9">
        <v>5</v>
      </c>
      <c r="AC21" s="9">
        <v>4</v>
      </c>
      <c r="AD21" s="9">
        <v>3</v>
      </c>
      <c r="AE21" s="9">
        <v>3</v>
      </c>
      <c r="AF21" s="9">
        <v>2</v>
      </c>
      <c r="AG21" s="9">
        <v>4</v>
      </c>
      <c r="AH21" s="9">
        <v>2</v>
      </c>
      <c r="AI21" s="9">
        <v>5</v>
      </c>
      <c r="AJ21" s="9">
        <v>5</v>
      </c>
      <c r="AK21" s="9">
        <v>5</v>
      </c>
      <c r="AL21" s="9">
        <v>5</v>
      </c>
      <c r="AM21" s="9">
        <v>5</v>
      </c>
      <c r="AN21" s="9">
        <v>2</v>
      </c>
      <c r="AO21" s="9">
        <v>5</v>
      </c>
      <c r="AP21" s="9">
        <v>5</v>
      </c>
      <c r="AQ21" s="9">
        <v>3</v>
      </c>
      <c r="AR21" s="9">
        <v>2</v>
      </c>
      <c r="AS21" s="9">
        <v>3</v>
      </c>
      <c r="AT21" s="9">
        <v>4</v>
      </c>
      <c r="AU21" s="9">
        <v>5</v>
      </c>
      <c r="AV21" s="9">
        <v>4</v>
      </c>
      <c r="AW21" s="9">
        <v>4</v>
      </c>
      <c r="AX21" s="9">
        <v>3</v>
      </c>
      <c r="AY21" s="9">
        <v>3</v>
      </c>
      <c r="AZ21" s="9">
        <v>5</v>
      </c>
      <c r="BA21" s="9">
        <v>2</v>
      </c>
      <c r="BB21" s="9">
        <v>3</v>
      </c>
      <c r="BC21" s="9">
        <v>2</v>
      </c>
      <c r="BD21" s="9">
        <v>4</v>
      </c>
      <c r="BE21" s="9">
        <v>3</v>
      </c>
      <c r="BF21" s="9">
        <v>4</v>
      </c>
      <c r="BG21" s="9">
        <v>4</v>
      </c>
      <c r="BH21" s="9">
        <v>5</v>
      </c>
      <c r="BI21" s="9">
        <v>3</v>
      </c>
      <c r="BJ21">
        <f t="shared" si="0"/>
        <v>227</v>
      </c>
      <c r="BK21" s="11">
        <f t="shared" si="1"/>
        <v>75.666666666666671</v>
      </c>
      <c r="BL21" t="s">
        <v>39</v>
      </c>
    </row>
    <row r="22" spans="1:64" ht="18.75" x14ac:dyDescent="0.3">
      <c r="A22" s="1">
        <v>21</v>
      </c>
      <c r="B22" s="9">
        <v>2</v>
      </c>
      <c r="C22" s="9">
        <v>4</v>
      </c>
      <c r="D22" s="9">
        <v>4</v>
      </c>
      <c r="E22" s="9">
        <v>2</v>
      </c>
      <c r="F22" s="9">
        <v>4</v>
      </c>
      <c r="G22" s="9">
        <v>4</v>
      </c>
      <c r="H22" s="9">
        <v>5</v>
      </c>
      <c r="I22" s="9">
        <v>4</v>
      </c>
      <c r="J22" s="9">
        <v>4</v>
      </c>
      <c r="K22" s="9">
        <v>2</v>
      </c>
      <c r="L22" s="9">
        <v>4</v>
      </c>
      <c r="M22" s="9">
        <v>2</v>
      </c>
      <c r="N22" s="9">
        <v>3</v>
      </c>
      <c r="O22" s="9">
        <v>2</v>
      </c>
      <c r="P22" s="9">
        <v>4</v>
      </c>
      <c r="Q22" s="9">
        <v>4</v>
      </c>
      <c r="R22" s="9">
        <v>2</v>
      </c>
      <c r="S22" s="9">
        <v>4</v>
      </c>
      <c r="T22" s="9">
        <v>4</v>
      </c>
      <c r="U22" s="9">
        <v>4</v>
      </c>
      <c r="V22" s="9">
        <v>3</v>
      </c>
      <c r="W22" s="9">
        <v>3</v>
      </c>
      <c r="X22" s="9">
        <v>4</v>
      </c>
      <c r="Y22" s="9">
        <v>5</v>
      </c>
      <c r="Z22" s="9">
        <v>4</v>
      </c>
      <c r="AA22" s="9">
        <v>4</v>
      </c>
      <c r="AB22" s="9">
        <v>2</v>
      </c>
      <c r="AC22" s="9">
        <v>4</v>
      </c>
      <c r="AD22" s="9">
        <v>4</v>
      </c>
      <c r="AE22" s="9">
        <v>4</v>
      </c>
      <c r="AF22" s="9">
        <v>2</v>
      </c>
      <c r="AG22" s="9">
        <v>4</v>
      </c>
      <c r="AH22" s="9">
        <v>3</v>
      </c>
      <c r="AI22" s="9">
        <v>3</v>
      </c>
      <c r="AJ22" s="9">
        <v>4</v>
      </c>
      <c r="AK22" s="9">
        <v>4</v>
      </c>
      <c r="AL22" s="9">
        <v>4</v>
      </c>
      <c r="AM22" s="9">
        <v>4</v>
      </c>
      <c r="AN22" s="9">
        <v>4</v>
      </c>
      <c r="AO22" s="9">
        <v>4</v>
      </c>
      <c r="AP22" s="9">
        <v>4</v>
      </c>
      <c r="AQ22" s="9">
        <v>4</v>
      </c>
      <c r="AR22" s="9">
        <v>2</v>
      </c>
      <c r="AS22" s="9">
        <v>4</v>
      </c>
      <c r="AT22" s="9">
        <v>4</v>
      </c>
      <c r="AU22" s="9">
        <v>4</v>
      </c>
      <c r="AV22" s="9">
        <v>4</v>
      </c>
      <c r="AW22" s="9">
        <v>4</v>
      </c>
      <c r="AX22" s="9">
        <v>2</v>
      </c>
      <c r="AY22" s="9">
        <v>4</v>
      </c>
      <c r="AZ22" s="9">
        <v>5</v>
      </c>
      <c r="BA22" s="9">
        <v>4</v>
      </c>
      <c r="BB22" s="9">
        <v>2</v>
      </c>
      <c r="BC22" s="9">
        <v>2</v>
      </c>
      <c r="BD22" s="9">
        <v>4</v>
      </c>
      <c r="BE22" s="9">
        <v>3</v>
      </c>
      <c r="BF22" s="9">
        <v>4</v>
      </c>
      <c r="BG22" s="9">
        <v>4</v>
      </c>
      <c r="BH22" s="9">
        <v>2</v>
      </c>
      <c r="BI22" s="9">
        <v>4</v>
      </c>
      <c r="BJ22">
        <f t="shared" si="0"/>
        <v>211</v>
      </c>
      <c r="BK22" s="11">
        <f t="shared" si="1"/>
        <v>70.333333333333343</v>
      </c>
      <c r="BL22" t="s">
        <v>39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66"/>
  <sheetViews>
    <sheetView workbookViewId="0">
      <selection activeCell="H66" sqref="H66"/>
    </sheetView>
  </sheetViews>
  <sheetFormatPr defaultRowHeight="15" x14ac:dyDescent="0.25"/>
  <cols>
    <col min="3" max="3" width="15.28515625" customWidth="1"/>
    <col min="5" max="5" width="14" customWidth="1"/>
    <col min="14" max="14" width="18.5703125" customWidth="1"/>
    <col min="16" max="16" width="14.85546875" customWidth="1"/>
  </cols>
  <sheetData>
    <row r="3" spans="3:17" x14ac:dyDescent="0.25">
      <c r="C3" s="70" t="s">
        <v>41</v>
      </c>
      <c r="D3" s="70"/>
      <c r="E3" s="70"/>
      <c r="F3" s="70"/>
      <c r="G3" s="70"/>
      <c r="H3" s="12"/>
      <c r="N3" s="66"/>
      <c r="O3" s="66"/>
      <c r="P3" s="66"/>
      <c r="Q3" s="37"/>
    </row>
    <row r="4" spans="3:17" ht="24.75" x14ac:dyDescent="0.25">
      <c r="C4" s="13" t="s">
        <v>40</v>
      </c>
      <c r="D4" s="13"/>
      <c r="E4" s="14" t="s">
        <v>42</v>
      </c>
      <c r="F4" s="15" t="s">
        <v>43</v>
      </c>
      <c r="G4" s="16" t="s">
        <v>44</v>
      </c>
      <c r="H4" s="12"/>
      <c r="N4" s="41"/>
      <c r="O4" s="41"/>
      <c r="P4" s="51"/>
      <c r="Q4" s="37"/>
    </row>
    <row r="5" spans="3:17" ht="24" x14ac:dyDescent="0.25">
      <c r="C5" s="17" t="s">
        <v>45</v>
      </c>
      <c r="D5" s="17" t="s">
        <v>46</v>
      </c>
      <c r="E5" s="18">
        <v>21</v>
      </c>
      <c r="F5" s="19">
        <v>0.77143577063744762</v>
      </c>
      <c r="G5" s="20">
        <v>4.227245821854454E-5</v>
      </c>
      <c r="H5" s="12"/>
      <c r="N5" s="52"/>
      <c r="O5" s="52"/>
      <c r="P5" s="53"/>
      <c r="Q5" s="37"/>
    </row>
    <row r="6" spans="3:17" x14ac:dyDescent="0.25">
      <c r="N6" s="54"/>
      <c r="O6" s="54"/>
      <c r="P6" s="55"/>
      <c r="Q6" s="37"/>
    </row>
    <row r="7" spans="3:17" x14ac:dyDescent="0.25">
      <c r="N7" s="54"/>
      <c r="O7" s="54"/>
      <c r="P7" s="56"/>
      <c r="Q7" s="37"/>
    </row>
    <row r="8" spans="3:17" x14ac:dyDescent="0.25">
      <c r="N8" s="54"/>
      <c r="O8" s="54"/>
      <c r="P8" s="57"/>
      <c r="Q8" s="37"/>
    </row>
    <row r="9" spans="3:17" x14ac:dyDescent="0.25">
      <c r="C9" s="70" t="s">
        <v>47</v>
      </c>
      <c r="D9" s="70"/>
      <c r="E9" s="70"/>
      <c r="F9" s="70"/>
      <c r="G9" s="70"/>
      <c r="H9" s="70"/>
      <c r="I9" s="12"/>
      <c r="N9" s="54"/>
      <c r="O9" s="54"/>
      <c r="P9" s="57"/>
      <c r="Q9" s="37"/>
    </row>
    <row r="10" spans="3:17" ht="24.75" x14ac:dyDescent="0.25">
      <c r="C10" s="13" t="s">
        <v>40</v>
      </c>
      <c r="D10" s="13"/>
      <c r="E10" s="14" t="s">
        <v>48</v>
      </c>
      <c r="F10" s="15" t="s">
        <v>42</v>
      </c>
      <c r="G10" s="15" t="s">
        <v>49</v>
      </c>
      <c r="H10" s="16" t="s">
        <v>50</v>
      </c>
      <c r="I10" s="12"/>
      <c r="N10" s="54"/>
      <c r="O10" s="54"/>
      <c r="P10" s="57"/>
      <c r="Q10" s="37"/>
    </row>
    <row r="11" spans="3:17" x14ac:dyDescent="0.25">
      <c r="C11" s="21" t="s">
        <v>45</v>
      </c>
      <c r="D11" s="21" t="s">
        <v>51</v>
      </c>
      <c r="E11" s="22">
        <v>218.9047619047619</v>
      </c>
      <c r="F11" s="23">
        <v>21</v>
      </c>
      <c r="G11" s="24">
        <v>16.376522103013087</v>
      </c>
      <c r="H11" s="25">
        <v>3.5736501027226129</v>
      </c>
      <c r="I11" s="12"/>
      <c r="N11" s="54"/>
      <c r="O11" s="54"/>
      <c r="P11" s="57"/>
      <c r="Q11" s="37"/>
    </row>
    <row r="12" spans="3:17" x14ac:dyDescent="0.25">
      <c r="C12" s="26"/>
      <c r="D12" s="26" t="s">
        <v>52</v>
      </c>
      <c r="E12" s="27">
        <v>222.95238095238096</v>
      </c>
      <c r="F12" s="28">
        <v>21</v>
      </c>
      <c r="G12" s="29">
        <v>17.940112013240583</v>
      </c>
      <c r="H12" s="30">
        <v>3.9148533941267418</v>
      </c>
      <c r="I12" s="12"/>
      <c r="N12" s="58"/>
      <c r="O12" s="58"/>
      <c r="P12" s="59"/>
      <c r="Q12" s="37"/>
    </row>
    <row r="13" spans="3:17" x14ac:dyDescent="0.25">
      <c r="N13" s="60"/>
      <c r="O13" s="60"/>
      <c r="P13" s="60"/>
      <c r="Q13" s="37"/>
    </row>
    <row r="14" spans="3:17" x14ac:dyDescent="0.25">
      <c r="N14" s="60"/>
      <c r="O14" s="60"/>
      <c r="P14" s="60"/>
      <c r="Q14" s="37"/>
    </row>
    <row r="15" spans="3:17" x14ac:dyDescent="0.25">
      <c r="N15" s="60"/>
      <c r="O15" s="60"/>
      <c r="P15" s="60"/>
      <c r="Q15" s="37"/>
    </row>
    <row r="16" spans="3:17" x14ac:dyDescent="0.25">
      <c r="C16" s="70" t="s">
        <v>53</v>
      </c>
      <c r="D16" s="70"/>
      <c r="E16" s="70"/>
      <c r="F16" s="70"/>
      <c r="G16" s="70"/>
      <c r="H16" s="70"/>
      <c r="I16" s="70"/>
      <c r="J16" s="70"/>
      <c r="K16" s="70"/>
      <c r="L16" s="70"/>
      <c r="M16" s="12"/>
    </row>
    <row r="17" spans="2:13" ht="24.75" x14ac:dyDescent="0.25">
      <c r="C17" s="31" t="s">
        <v>40</v>
      </c>
      <c r="D17" s="71"/>
      <c r="E17" s="72" t="s">
        <v>54</v>
      </c>
      <c r="F17" s="73"/>
      <c r="G17" s="73"/>
      <c r="H17" s="73"/>
      <c r="I17" s="73"/>
      <c r="J17" s="32" t="s">
        <v>55</v>
      </c>
      <c r="K17" s="32" t="s">
        <v>56</v>
      </c>
      <c r="L17" s="33" t="s">
        <v>57</v>
      </c>
      <c r="M17" s="12"/>
    </row>
    <row r="18" spans="2:13" x14ac:dyDescent="0.25">
      <c r="C18" s="31"/>
      <c r="D18" s="71"/>
      <c r="E18" s="72" t="s">
        <v>48</v>
      </c>
      <c r="F18" s="73" t="s">
        <v>49</v>
      </c>
      <c r="G18" s="73" t="s">
        <v>50</v>
      </c>
      <c r="H18" s="73" t="s">
        <v>58</v>
      </c>
      <c r="I18" s="73"/>
      <c r="J18" s="32"/>
      <c r="K18" s="32"/>
      <c r="L18" s="33"/>
      <c r="M18" s="12"/>
    </row>
    <row r="19" spans="2:13" x14ac:dyDescent="0.25">
      <c r="C19" s="13"/>
      <c r="D19" s="13"/>
      <c r="E19" s="14"/>
      <c r="F19" s="15"/>
      <c r="G19" s="15"/>
      <c r="H19" s="15" t="s">
        <v>59</v>
      </c>
      <c r="I19" s="15" t="s">
        <v>60</v>
      </c>
      <c r="J19" s="15"/>
      <c r="K19" s="15"/>
      <c r="L19" s="16"/>
      <c r="M19" s="12"/>
    </row>
    <row r="20" spans="2:13" ht="24" x14ac:dyDescent="0.25">
      <c r="C20" s="17" t="s">
        <v>45</v>
      </c>
      <c r="D20" s="17" t="s">
        <v>61</v>
      </c>
      <c r="E20" s="34">
        <v>-4.0476190476190652</v>
      </c>
      <c r="F20" s="35">
        <v>11.693913760910803</v>
      </c>
      <c r="G20" s="35">
        <v>2.5518211895075944</v>
      </c>
      <c r="H20" s="35">
        <v>-9.370624772890185</v>
      </c>
      <c r="I20" s="35">
        <v>1.275386677652055</v>
      </c>
      <c r="J20" s="19">
        <v>-1.5861687583212301</v>
      </c>
      <c r="K20" s="36">
        <v>20</v>
      </c>
      <c r="L20" s="20">
        <v>0.12838587803341595</v>
      </c>
      <c r="M20" s="12"/>
    </row>
    <row r="23" spans="2:13" x14ac:dyDescent="0.25">
      <c r="C23" s="66" t="s">
        <v>53</v>
      </c>
      <c r="D23" s="66"/>
      <c r="E23" s="66"/>
      <c r="F23" s="66"/>
      <c r="G23" s="66"/>
      <c r="H23" s="66"/>
      <c r="I23" s="66"/>
      <c r="J23" s="66"/>
      <c r="K23" s="66"/>
      <c r="L23" s="66"/>
      <c r="M23" s="37"/>
    </row>
    <row r="24" spans="2:13" ht="24.75" x14ac:dyDescent="0.25">
      <c r="C24" s="38" t="s">
        <v>40</v>
      </c>
      <c r="D24" s="67"/>
      <c r="E24" s="68" t="s">
        <v>54</v>
      </c>
      <c r="F24" s="69"/>
      <c r="G24" s="69"/>
      <c r="H24" s="69"/>
      <c r="I24" s="69"/>
      <c r="J24" s="39" t="s">
        <v>55</v>
      </c>
      <c r="K24" s="39" t="s">
        <v>56</v>
      </c>
      <c r="L24" s="40" t="s">
        <v>57</v>
      </c>
      <c r="M24" s="37"/>
    </row>
    <row r="25" spans="2:13" x14ac:dyDescent="0.25">
      <c r="C25" s="38"/>
      <c r="D25" s="67"/>
      <c r="E25" s="68" t="s">
        <v>48</v>
      </c>
      <c r="F25" s="69" t="s">
        <v>49</v>
      </c>
      <c r="G25" s="69" t="s">
        <v>50</v>
      </c>
      <c r="H25" s="69" t="s">
        <v>58</v>
      </c>
      <c r="I25" s="69"/>
      <c r="J25" s="39"/>
      <c r="K25" s="39"/>
      <c r="L25" s="40"/>
      <c r="M25" s="37"/>
    </row>
    <row r="26" spans="2:13" x14ac:dyDescent="0.25">
      <c r="C26" s="41"/>
      <c r="D26" s="41"/>
      <c r="E26" s="42"/>
      <c r="F26" s="43"/>
      <c r="G26" s="43"/>
      <c r="H26" s="43" t="s">
        <v>59</v>
      </c>
      <c r="I26" s="43" t="s">
        <v>60</v>
      </c>
      <c r="J26" s="43"/>
      <c r="K26" s="43"/>
      <c r="L26" s="44"/>
      <c r="M26" s="37"/>
    </row>
    <row r="27" spans="2:13" ht="24" x14ac:dyDescent="0.25">
      <c r="C27" s="45" t="s">
        <v>45</v>
      </c>
      <c r="D27" s="45" t="s">
        <v>61</v>
      </c>
      <c r="E27" s="46">
        <v>-4.0476190476190652</v>
      </c>
      <c r="F27" s="47">
        <v>11.693913760910803</v>
      </c>
      <c r="G27" s="47">
        <v>2.5518211895075944</v>
      </c>
      <c r="H27" s="47">
        <v>-9.370624772890185</v>
      </c>
      <c r="I27" s="47">
        <v>1.275386677652055</v>
      </c>
      <c r="J27" s="48">
        <v>-1.5861687583212301</v>
      </c>
      <c r="K27" s="49">
        <v>20</v>
      </c>
      <c r="L27" s="50">
        <v>0.12838587803341595</v>
      </c>
      <c r="M27" s="37"/>
    </row>
    <row r="31" spans="2:13" x14ac:dyDescent="0.25">
      <c r="B31" t="s">
        <v>63</v>
      </c>
    </row>
    <row r="32" spans="2:13" x14ac:dyDescent="0.25">
      <c r="B32" t="s">
        <v>64</v>
      </c>
    </row>
    <row r="33" spans="2:2" x14ac:dyDescent="0.25">
      <c r="B33" t="s">
        <v>65</v>
      </c>
    </row>
    <row r="34" spans="2:2" x14ac:dyDescent="0.25">
      <c r="B34" t="s">
        <v>66</v>
      </c>
    </row>
    <row r="35" spans="2:2" x14ac:dyDescent="0.25">
      <c r="B35" t="s">
        <v>67</v>
      </c>
    </row>
    <row r="36" spans="2:2" x14ac:dyDescent="0.25">
      <c r="B36" t="s">
        <v>68</v>
      </c>
    </row>
    <row r="37" spans="2:2" x14ac:dyDescent="0.25">
      <c r="B37" t="s">
        <v>69</v>
      </c>
    </row>
    <row r="38" spans="2:2" x14ac:dyDescent="0.25">
      <c r="B38" t="s">
        <v>70</v>
      </c>
    </row>
    <row r="39" spans="2:2" x14ac:dyDescent="0.25">
      <c r="B39" t="s">
        <v>71</v>
      </c>
    </row>
    <row r="40" spans="2:2" x14ac:dyDescent="0.25">
      <c r="B40" t="s">
        <v>65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74</v>
      </c>
    </row>
    <row r="44" spans="2:2" x14ac:dyDescent="0.25">
      <c r="B44" t="s">
        <v>68</v>
      </c>
    </row>
    <row r="45" spans="2:2" x14ac:dyDescent="0.25">
      <c r="B45" t="s">
        <v>75</v>
      </c>
    </row>
    <row r="46" spans="2:2" x14ac:dyDescent="0.25">
      <c r="B46" t="s">
        <v>76</v>
      </c>
    </row>
    <row r="47" spans="2:2" x14ac:dyDescent="0.25">
      <c r="B47" t="s">
        <v>65</v>
      </c>
    </row>
    <row r="48" spans="2:2" x14ac:dyDescent="0.25">
      <c r="B48" t="s">
        <v>65</v>
      </c>
    </row>
    <row r="49" spans="2:6" x14ac:dyDescent="0.25">
      <c r="B49" t="s">
        <v>77</v>
      </c>
    </row>
    <row r="50" spans="2:6" x14ac:dyDescent="0.25">
      <c r="B50" t="s">
        <v>78</v>
      </c>
    </row>
    <row r="51" spans="2:6" x14ac:dyDescent="0.25">
      <c r="B51" t="s">
        <v>79</v>
      </c>
    </row>
    <row r="54" spans="2:6" x14ac:dyDescent="0.25">
      <c r="C54" s="66" t="s">
        <v>82</v>
      </c>
      <c r="D54" s="66"/>
      <c r="E54" s="66"/>
      <c r="F54" s="37"/>
    </row>
    <row r="55" spans="2:6" ht="24.75" x14ac:dyDescent="0.25">
      <c r="C55" s="41" t="s">
        <v>40</v>
      </c>
      <c r="D55" s="41"/>
      <c r="E55" s="51" t="s">
        <v>83</v>
      </c>
      <c r="F55" s="37"/>
    </row>
    <row r="56" spans="2:6" x14ac:dyDescent="0.25">
      <c r="C56" s="52" t="s">
        <v>42</v>
      </c>
      <c r="D56" s="52"/>
      <c r="E56" s="53">
        <v>21</v>
      </c>
      <c r="F56" s="37"/>
    </row>
    <row r="57" spans="2:6" ht="25.5" x14ac:dyDescent="0.25">
      <c r="C57" s="54" t="s">
        <v>93</v>
      </c>
      <c r="D57" s="54" t="s">
        <v>48</v>
      </c>
      <c r="E57" s="55">
        <v>-2.2923462070355614E-14</v>
      </c>
      <c r="F57" s="37"/>
    </row>
    <row r="58" spans="2:6" ht="24" x14ac:dyDescent="0.25">
      <c r="C58" s="54"/>
      <c r="D58" s="54" t="s">
        <v>49</v>
      </c>
      <c r="E58" s="56">
        <v>11.415422428863655</v>
      </c>
      <c r="F58" s="37"/>
    </row>
    <row r="59" spans="2:6" ht="24" x14ac:dyDescent="0.25">
      <c r="C59" s="54" t="s">
        <v>84</v>
      </c>
      <c r="D59" s="54" t="s">
        <v>85</v>
      </c>
      <c r="E59" s="57">
        <v>0.16538355474286109</v>
      </c>
      <c r="F59" s="37"/>
    </row>
    <row r="60" spans="2:6" x14ac:dyDescent="0.25">
      <c r="C60" s="54"/>
      <c r="D60" s="54" t="s">
        <v>86</v>
      </c>
      <c r="E60" s="57">
        <v>0.16538355474286109</v>
      </c>
      <c r="F60" s="37"/>
    </row>
    <row r="61" spans="2:6" x14ac:dyDescent="0.25">
      <c r="C61" s="54"/>
      <c r="D61" s="54" t="s">
        <v>87</v>
      </c>
      <c r="E61" s="57">
        <v>-0.14592119511617788</v>
      </c>
      <c r="F61" s="37"/>
    </row>
    <row r="62" spans="2:6" x14ac:dyDescent="0.25">
      <c r="C62" s="54" t="s">
        <v>88</v>
      </c>
      <c r="D62" s="54"/>
      <c r="E62" s="57">
        <v>0.16538355474286109</v>
      </c>
      <c r="F62" s="37"/>
    </row>
    <row r="63" spans="2:6" ht="24" x14ac:dyDescent="0.25">
      <c r="C63" s="58" t="s">
        <v>89</v>
      </c>
      <c r="D63" s="58"/>
      <c r="E63" s="59" t="s">
        <v>94</v>
      </c>
      <c r="F63" s="37"/>
    </row>
    <row r="64" spans="2:6" ht="36" x14ac:dyDescent="0.25">
      <c r="C64" s="60" t="s">
        <v>90</v>
      </c>
      <c r="D64" s="60"/>
      <c r="E64" s="60"/>
      <c r="F64" s="37"/>
    </row>
    <row r="65" spans="3:6" ht="24" x14ac:dyDescent="0.25">
      <c r="C65" s="60" t="s">
        <v>91</v>
      </c>
      <c r="D65" s="60"/>
      <c r="E65" s="60"/>
      <c r="F65" s="37"/>
    </row>
    <row r="66" spans="3:6" ht="36" x14ac:dyDescent="0.25">
      <c r="C66" s="60" t="s">
        <v>92</v>
      </c>
      <c r="D66" s="60"/>
      <c r="E66" s="60"/>
      <c r="F66" s="37"/>
    </row>
  </sheetData>
  <mergeCells count="8">
    <mergeCell ref="N3:P3"/>
    <mergeCell ref="C54:E54"/>
    <mergeCell ref="C23:L23"/>
    <mergeCell ref="D24:I25"/>
    <mergeCell ref="C3:G3"/>
    <mergeCell ref="C9:H9"/>
    <mergeCell ref="C16:L16"/>
    <mergeCell ref="D17:I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2" sqref="B2:B22"/>
    </sheetView>
  </sheetViews>
  <sheetFormatPr defaultRowHeight="15" x14ac:dyDescent="0.25"/>
  <sheetData>
    <row r="1" spans="1:2" x14ac:dyDescent="0.25">
      <c r="A1" t="s">
        <v>80</v>
      </c>
      <c r="B1" t="s">
        <v>81</v>
      </c>
    </row>
    <row r="2" spans="1:2" x14ac:dyDescent="0.25">
      <c r="A2">
        <v>236</v>
      </c>
      <c r="B2">
        <v>233</v>
      </c>
    </row>
    <row r="3" spans="1:2" x14ac:dyDescent="0.25">
      <c r="A3">
        <v>229</v>
      </c>
      <c r="B3">
        <v>241</v>
      </c>
    </row>
    <row r="4" spans="1:2" x14ac:dyDescent="0.25">
      <c r="A4">
        <v>220</v>
      </c>
      <c r="B4">
        <v>213</v>
      </c>
    </row>
    <row r="5" spans="1:2" x14ac:dyDescent="0.25">
      <c r="A5">
        <v>212</v>
      </c>
      <c r="B5">
        <v>221</v>
      </c>
    </row>
    <row r="6" spans="1:2" x14ac:dyDescent="0.25">
      <c r="A6">
        <v>181</v>
      </c>
      <c r="B6">
        <v>193</v>
      </c>
    </row>
    <row r="7" spans="1:2" x14ac:dyDescent="0.25">
      <c r="A7">
        <v>243</v>
      </c>
      <c r="B7">
        <v>262</v>
      </c>
    </row>
    <row r="8" spans="1:2" x14ac:dyDescent="0.25">
      <c r="A8">
        <v>208</v>
      </c>
      <c r="B8">
        <v>208</v>
      </c>
    </row>
    <row r="9" spans="1:2" x14ac:dyDescent="0.25">
      <c r="A9">
        <v>188</v>
      </c>
      <c r="B9">
        <v>193</v>
      </c>
    </row>
    <row r="10" spans="1:2" x14ac:dyDescent="0.25">
      <c r="A10">
        <v>210</v>
      </c>
      <c r="B10">
        <v>245</v>
      </c>
    </row>
    <row r="11" spans="1:2" x14ac:dyDescent="0.25">
      <c r="A11">
        <v>229</v>
      </c>
      <c r="B11">
        <v>221</v>
      </c>
    </row>
    <row r="12" spans="1:2" x14ac:dyDescent="0.25">
      <c r="A12">
        <v>230</v>
      </c>
      <c r="B12">
        <v>231</v>
      </c>
    </row>
    <row r="13" spans="1:2" x14ac:dyDescent="0.25">
      <c r="A13">
        <v>220</v>
      </c>
      <c r="B13">
        <v>222</v>
      </c>
    </row>
    <row r="14" spans="1:2" x14ac:dyDescent="0.25">
      <c r="A14">
        <v>245</v>
      </c>
      <c r="B14">
        <v>233</v>
      </c>
    </row>
    <row r="15" spans="1:2" x14ac:dyDescent="0.25">
      <c r="A15">
        <v>234</v>
      </c>
      <c r="B15">
        <v>251</v>
      </c>
    </row>
    <row r="16" spans="1:2" x14ac:dyDescent="0.25">
      <c r="A16">
        <v>201</v>
      </c>
      <c r="B16">
        <v>205</v>
      </c>
    </row>
    <row r="17" spans="1:2" x14ac:dyDescent="0.25">
      <c r="A17">
        <v>212</v>
      </c>
      <c r="B17">
        <v>209</v>
      </c>
    </row>
    <row r="18" spans="1:2" x14ac:dyDescent="0.25">
      <c r="A18">
        <v>216</v>
      </c>
      <c r="B18">
        <v>209</v>
      </c>
    </row>
    <row r="19" spans="1:2" x14ac:dyDescent="0.25">
      <c r="A19">
        <v>232</v>
      </c>
      <c r="B19">
        <v>224</v>
      </c>
    </row>
    <row r="20" spans="1:2" x14ac:dyDescent="0.25">
      <c r="A20">
        <v>221</v>
      </c>
      <c r="B20">
        <v>230</v>
      </c>
    </row>
    <row r="21" spans="1:2" x14ac:dyDescent="0.25">
      <c r="A21">
        <v>211</v>
      </c>
      <c r="B21">
        <v>227</v>
      </c>
    </row>
    <row r="22" spans="1:2" x14ac:dyDescent="0.25">
      <c r="A22">
        <v>219</v>
      </c>
      <c r="B22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C4" sqref="C4"/>
    </sheetView>
  </sheetViews>
  <sheetFormatPr defaultRowHeight="15" x14ac:dyDescent="0.25"/>
  <sheetData>
    <row r="1" spans="1:18" x14ac:dyDescent="0.25">
      <c r="A1" t="s">
        <v>2</v>
      </c>
      <c r="E1" t="s">
        <v>8</v>
      </c>
      <c r="F1" t="s">
        <v>9</v>
      </c>
      <c r="G1" t="s">
        <v>7</v>
      </c>
      <c r="L1" t="s">
        <v>12</v>
      </c>
      <c r="N1" s="7" t="s">
        <v>13</v>
      </c>
      <c r="O1" s="7" t="s">
        <v>15</v>
      </c>
    </row>
    <row r="2" spans="1:18" x14ac:dyDescent="0.25">
      <c r="A2" s="2">
        <v>236</v>
      </c>
      <c r="B2" t="s">
        <v>3</v>
      </c>
      <c r="C2">
        <f>MAX(A2:A22)</f>
        <v>245</v>
      </c>
      <c r="E2" t="s">
        <v>17</v>
      </c>
      <c r="F2">
        <v>2</v>
      </c>
      <c r="G2">
        <v>9.5</v>
      </c>
      <c r="H2" t="s">
        <v>97</v>
      </c>
      <c r="I2">
        <v>181</v>
      </c>
      <c r="J2">
        <f>I2+12</f>
        <v>193</v>
      </c>
      <c r="L2">
        <v>193</v>
      </c>
      <c r="N2" s="4">
        <v>193</v>
      </c>
      <c r="O2" s="5">
        <v>2</v>
      </c>
      <c r="Q2">
        <v>181</v>
      </c>
      <c r="R2">
        <f>Q2+12</f>
        <v>193</v>
      </c>
    </row>
    <row r="3" spans="1:18" x14ac:dyDescent="0.25">
      <c r="A3" s="2">
        <v>229</v>
      </c>
      <c r="B3" t="s">
        <v>4</v>
      </c>
      <c r="C3">
        <f>MIN(A2:A22)</f>
        <v>181</v>
      </c>
      <c r="E3" t="s">
        <v>18</v>
      </c>
      <c r="F3">
        <v>1</v>
      </c>
      <c r="G3">
        <v>4.8</v>
      </c>
      <c r="H3" t="s">
        <v>95</v>
      </c>
      <c r="I3">
        <f>J2+1</f>
        <v>194</v>
      </c>
      <c r="J3">
        <f t="shared" ref="J3:J6" si="0">I3+12</f>
        <v>206</v>
      </c>
      <c r="L3">
        <v>206</v>
      </c>
      <c r="N3" s="4">
        <v>206</v>
      </c>
      <c r="O3" s="5">
        <v>1</v>
      </c>
      <c r="Q3">
        <f>R2+1</f>
        <v>194</v>
      </c>
      <c r="R3">
        <f t="shared" ref="R3:R6" si="1">Q3+12</f>
        <v>206</v>
      </c>
    </row>
    <row r="4" spans="1:18" x14ac:dyDescent="0.25">
      <c r="A4" s="2">
        <v>220</v>
      </c>
      <c r="B4" t="s">
        <v>5</v>
      </c>
      <c r="C4">
        <f>C2-C3</f>
        <v>64</v>
      </c>
      <c r="E4" t="s">
        <v>19</v>
      </c>
      <c r="F4">
        <v>6</v>
      </c>
      <c r="G4">
        <v>29</v>
      </c>
      <c r="H4" t="s">
        <v>96</v>
      </c>
      <c r="I4">
        <f t="shared" ref="I4:I6" si="2">J3+1</f>
        <v>207</v>
      </c>
      <c r="J4">
        <f t="shared" si="0"/>
        <v>219</v>
      </c>
      <c r="L4">
        <v>219</v>
      </c>
      <c r="N4" s="4">
        <v>219</v>
      </c>
      <c r="O4" s="5">
        <v>6</v>
      </c>
      <c r="Q4">
        <f t="shared" ref="Q4:Q6" si="3">R3+1</f>
        <v>207</v>
      </c>
      <c r="R4">
        <f t="shared" si="1"/>
        <v>219</v>
      </c>
    </row>
    <row r="5" spans="1:18" x14ac:dyDescent="0.25">
      <c r="A5" s="2">
        <v>212</v>
      </c>
      <c r="B5" t="s">
        <v>6</v>
      </c>
      <c r="C5" s="3">
        <f>1+LN(21)/LN(2)</f>
        <v>5.3923174227787607</v>
      </c>
      <c r="E5" t="s">
        <v>20</v>
      </c>
      <c r="F5">
        <v>7</v>
      </c>
      <c r="G5">
        <v>33.299999999999997</v>
      </c>
      <c r="H5" t="s">
        <v>39</v>
      </c>
      <c r="I5">
        <f t="shared" si="2"/>
        <v>220</v>
      </c>
      <c r="J5">
        <f t="shared" si="0"/>
        <v>232</v>
      </c>
      <c r="L5">
        <v>232</v>
      </c>
      <c r="N5" s="4">
        <v>232</v>
      </c>
      <c r="O5" s="5">
        <v>7</v>
      </c>
      <c r="Q5">
        <f t="shared" si="3"/>
        <v>220</v>
      </c>
      <c r="R5">
        <f t="shared" si="1"/>
        <v>232</v>
      </c>
    </row>
    <row r="6" spans="1:18" x14ac:dyDescent="0.25">
      <c r="A6" s="2">
        <v>181</v>
      </c>
      <c r="B6" t="s">
        <v>7</v>
      </c>
      <c r="C6" s="3">
        <f>C4/C5</f>
        <v>11.868737498583609</v>
      </c>
      <c r="E6" t="s">
        <v>21</v>
      </c>
      <c r="F6">
        <v>4</v>
      </c>
      <c r="G6">
        <v>19</v>
      </c>
      <c r="H6" t="s">
        <v>62</v>
      </c>
      <c r="I6">
        <f t="shared" si="2"/>
        <v>233</v>
      </c>
      <c r="J6">
        <f t="shared" si="0"/>
        <v>245</v>
      </c>
      <c r="L6">
        <v>245</v>
      </c>
      <c r="N6" s="4">
        <v>245</v>
      </c>
      <c r="O6" s="5">
        <v>4</v>
      </c>
      <c r="Q6">
        <f t="shared" si="3"/>
        <v>233</v>
      </c>
      <c r="R6">
        <f t="shared" si="1"/>
        <v>245</v>
      </c>
    </row>
    <row r="7" spans="1:18" ht="15.75" thickBot="1" x14ac:dyDescent="0.3">
      <c r="A7" s="2">
        <v>243</v>
      </c>
      <c r="G7">
        <f>SUM(G2:G6)</f>
        <v>95.6</v>
      </c>
      <c r="N7" s="6" t="s">
        <v>14</v>
      </c>
      <c r="O7" s="6">
        <v>0</v>
      </c>
    </row>
    <row r="8" spans="1:18" ht="15.75" thickBot="1" x14ac:dyDescent="0.3">
      <c r="A8" s="2">
        <v>208</v>
      </c>
    </row>
    <row r="9" spans="1:18" x14ac:dyDescent="0.25">
      <c r="A9" s="2">
        <v>188</v>
      </c>
      <c r="F9" t="s">
        <v>12</v>
      </c>
      <c r="H9" s="7" t="s">
        <v>12</v>
      </c>
      <c r="I9" s="7" t="s">
        <v>15</v>
      </c>
    </row>
    <row r="10" spans="1:18" x14ac:dyDescent="0.25">
      <c r="A10" s="2">
        <v>210</v>
      </c>
      <c r="F10">
        <v>193</v>
      </c>
      <c r="H10" s="4">
        <v>193</v>
      </c>
      <c r="I10" s="5">
        <v>2</v>
      </c>
      <c r="N10" t="s">
        <v>103</v>
      </c>
      <c r="O10" t="s">
        <v>104</v>
      </c>
      <c r="P10" t="s">
        <v>9</v>
      </c>
      <c r="Q10" t="s">
        <v>7</v>
      </c>
    </row>
    <row r="11" spans="1:18" x14ac:dyDescent="0.25">
      <c r="A11" s="2">
        <v>229</v>
      </c>
      <c r="F11">
        <v>206</v>
      </c>
      <c r="H11" s="4">
        <v>206</v>
      </c>
      <c r="I11" s="5">
        <v>1</v>
      </c>
      <c r="N11" t="s">
        <v>17</v>
      </c>
      <c r="O11" t="s">
        <v>97</v>
      </c>
      <c r="P11">
        <v>2</v>
      </c>
      <c r="Q11">
        <v>9.5</v>
      </c>
    </row>
    <row r="12" spans="1:18" x14ac:dyDescent="0.25">
      <c r="A12" s="2">
        <v>230</v>
      </c>
      <c r="F12">
        <v>219</v>
      </c>
      <c r="H12" s="4">
        <v>219</v>
      </c>
      <c r="I12" s="5">
        <v>7</v>
      </c>
      <c r="N12" t="s">
        <v>18</v>
      </c>
      <c r="O12" t="s">
        <v>95</v>
      </c>
      <c r="P12">
        <v>1</v>
      </c>
      <c r="Q12">
        <v>4.7</v>
      </c>
    </row>
    <row r="13" spans="1:18" x14ac:dyDescent="0.25">
      <c r="A13" s="2">
        <v>220</v>
      </c>
      <c r="F13">
        <v>232</v>
      </c>
      <c r="H13" s="4">
        <v>232</v>
      </c>
      <c r="I13" s="5">
        <v>7</v>
      </c>
      <c r="N13" t="s">
        <v>19</v>
      </c>
      <c r="O13" t="s">
        <v>96</v>
      </c>
      <c r="P13">
        <v>7</v>
      </c>
      <c r="Q13">
        <v>33.299999999999997</v>
      </c>
    </row>
    <row r="14" spans="1:18" x14ac:dyDescent="0.25">
      <c r="A14" s="2">
        <v>245</v>
      </c>
      <c r="F14">
        <v>245</v>
      </c>
      <c r="H14" s="4">
        <v>245</v>
      </c>
      <c r="I14" s="5">
        <v>4</v>
      </c>
      <c r="N14" t="s">
        <v>20</v>
      </c>
      <c r="O14" t="s">
        <v>39</v>
      </c>
      <c r="P14">
        <v>7</v>
      </c>
      <c r="Q14">
        <v>33.299999999999997</v>
      </c>
    </row>
    <row r="15" spans="1:18" ht="15.75" thickBot="1" x14ac:dyDescent="0.3">
      <c r="A15" s="2">
        <v>234</v>
      </c>
      <c r="H15" s="6" t="s">
        <v>14</v>
      </c>
      <c r="I15" s="6">
        <v>0</v>
      </c>
      <c r="N15" t="s">
        <v>21</v>
      </c>
      <c r="O15" t="s">
        <v>62</v>
      </c>
      <c r="P15">
        <v>4</v>
      </c>
      <c r="Q15">
        <v>19</v>
      </c>
    </row>
    <row r="16" spans="1:18" x14ac:dyDescent="0.25">
      <c r="A16" s="2">
        <v>201</v>
      </c>
    </row>
    <row r="17" spans="1:1" x14ac:dyDescent="0.25">
      <c r="A17" s="2">
        <v>212</v>
      </c>
    </row>
    <row r="18" spans="1:1" x14ac:dyDescent="0.25">
      <c r="A18" s="2">
        <v>216</v>
      </c>
    </row>
    <row r="19" spans="1:1" x14ac:dyDescent="0.25">
      <c r="A19" s="2">
        <v>232</v>
      </c>
    </row>
    <row r="20" spans="1:1" x14ac:dyDescent="0.25">
      <c r="A20" s="2">
        <v>221</v>
      </c>
    </row>
    <row r="21" spans="1:1" x14ac:dyDescent="0.25">
      <c r="A21" s="2">
        <v>211</v>
      </c>
    </row>
    <row r="22" spans="1:1" x14ac:dyDescent="0.25">
      <c r="A22" s="2">
        <v>219</v>
      </c>
    </row>
  </sheetData>
  <sortState ref="H10:H14">
    <sortCondition ref="H10"/>
  </sortState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opLeftCell="B1" workbookViewId="0">
      <selection activeCell="Q3" sqref="Q3"/>
    </sheetView>
  </sheetViews>
  <sheetFormatPr defaultRowHeight="15" x14ac:dyDescent="0.25"/>
  <sheetData>
    <row r="1" spans="1:19" x14ac:dyDescent="0.25">
      <c r="A1" t="s">
        <v>11</v>
      </c>
      <c r="H1" t="s">
        <v>12</v>
      </c>
      <c r="J1" s="7" t="s">
        <v>13</v>
      </c>
      <c r="K1" s="7" t="s">
        <v>15</v>
      </c>
      <c r="M1" t="s">
        <v>22</v>
      </c>
      <c r="N1" t="s">
        <v>9</v>
      </c>
      <c r="O1" t="s">
        <v>7</v>
      </c>
      <c r="S1" t="s">
        <v>12</v>
      </c>
    </row>
    <row r="2" spans="1:19" x14ac:dyDescent="0.25">
      <c r="A2" s="2">
        <v>233</v>
      </c>
      <c r="B2" t="s">
        <v>3</v>
      </c>
      <c r="C2">
        <f>MAX(A2:A22)</f>
        <v>262</v>
      </c>
      <c r="E2">
        <v>193</v>
      </c>
      <c r="F2">
        <f>E2+12</f>
        <v>205</v>
      </c>
      <c r="H2">
        <v>205</v>
      </c>
      <c r="J2" s="4">
        <v>205</v>
      </c>
      <c r="K2" s="5">
        <v>3</v>
      </c>
      <c r="M2" t="s">
        <v>16</v>
      </c>
      <c r="N2">
        <v>3</v>
      </c>
      <c r="O2">
        <v>14</v>
      </c>
      <c r="P2" t="s">
        <v>97</v>
      </c>
      <c r="Q2">
        <v>193</v>
      </c>
      <c r="R2">
        <f>Q2+13</f>
        <v>206</v>
      </c>
      <c r="S2">
        <v>206</v>
      </c>
    </row>
    <row r="3" spans="1:19" x14ac:dyDescent="0.25">
      <c r="A3" s="2">
        <v>241</v>
      </c>
      <c r="B3" t="s">
        <v>4</v>
      </c>
      <c r="C3">
        <f>MIN(A2:A22)</f>
        <v>193</v>
      </c>
      <c r="E3">
        <f>F2+1</f>
        <v>206</v>
      </c>
      <c r="F3">
        <f t="shared" ref="F3:F7" si="0">E3+12</f>
        <v>218</v>
      </c>
      <c r="H3">
        <v>218</v>
      </c>
      <c r="J3" s="4">
        <v>218</v>
      </c>
      <c r="K3" s="5">
        <v>5</v>
      </c>
      <c r="M3" t="s">
        <v>23</v>
      </c>
      <c r="N3">
        <v>5</v>
      </c>
      <c r="O3">
        <v>23.8</v>
      </c>
      <c r="P3" t="s">
        <v>95</v>
      </c>
      <c r="Q3">
        <f>R2+1</f>
        <v>207</v>
      </c>
      <c r="R3">
        <f t="shared" ref="R3:R6" si="1">Q3+13</f>
        <v>220</v>
      </c>
      <c r="S3">
        <v>220</v>
      </c>
    </row>
    <row r="4" spans="1:19" x14ac:dyDescent="0.25">
      <c r="A4" s="2">
        <v>213</v>
      </c>
      <c r="B4" t="s">
        <v>10</v>
      </c>
      <c r="C4" s="3">
        <f>C2-C3</f>
        <v>69</v>
      </c>
      <c r="E4">
        <f t="shared" ref="E4:E7" si="2">F3+1</f>
        <v>219</v>
      </c>
      <c r="F4">
        <f t="shared" si="0"/>
        <v>231</v>
      </c>
      <c r="H4">
        <v>231</v>
      </c>
      <c r="J4" s="4">
        <v>231</v>
      </c>
      <c r="K4" s="5">
        <v>7</v>
      </c>
      <c r="M4" t="s">
        <v>24</v>
      </c>
      <c r="N4">
        <v>7</v>
      </c>
      <c r="O4">
        <v>33.299999999999997</v>
      </c>
      <c r="P4" t="s">
        <v>97</v>
      </c>
      <c r="Q4">
        <f t="shared" ref="Q4:Q6" si="3">R3+1</f>
        <v>221</v>
      </c>
      <c r="R4">
        <f t="shared" si="1"/>
        <v>234</v>
      </c>
      <c r="S4">
        <v>234</v>
      </c>
    </row>
    <row r="5" spans="1:19" x14ac:dyDescent="0.25">
      <c r="A5" s="2">
        <v>221</v>
      </c>
      <c r="B5" t="s">
        <v>6</v>
      </c>
      <c r="C5" s="3">
        <f>1+LN(21)/LN(2)</f>
        <v>5.3923174227787607</v>
      </c>
      <c r="E5">
        <f t="shared" si="2"/>
        <v>232</v>
      </c>
      <c r="F5">
        <f t="shared" si="0"/>
        <v>244</v>
      </c>
      <c r="H5">
        <v>244</v>
      </c>
      <c r="J5" s="4">
        <v>244</v>
      </c>
      <c r="K5" s="5">
        <v>3</v>
      </c>
      <c r="M5" t="s">
        <v>25</v>
      </c>
      <c r="N5">
        <v>3</v>
      </c>
      <c r="O5">
        <v>14</v>
      </c>
      <c r="P5" t="s">
        <v>39</v>
      </c>
      <c r="Q5">
        <f t="shared" si="3"/>
        <v>235</v>
      </c>
      <c r="R5">
        <f t="shared" si="1"/>
        <v>248</v>
      </c>
      <c r="S5">
        <v>248</v>
      </c>
    </row>
    <row r="6" spans="1:19" x14ac:dyDescent="0.25">
      <c r="A6" s="2">
        <v>193</v>
      </c>
      <c r="B6" t="s">
        <v>7</v>
      </c>
      <c r="C6" s="3">
        <f>C4/C5</f>
        <v>12.795982615660453</v>
      </c>
      <c r="E6">
        <f t="shared" si="2"/>
        <v>245</v>
      </c>
      <c r="F6">
        <f t="shared" si="0"/>
        <v>257</v>
      </c>
      <c r="H6">
        <v>257</v>
      </c>
      <c r="J6" s="4">
        <v>257</v>
      </c>
      <c r="K6" s="5">
        <v>2</v>
      </c>
      <c r="M6" t="s">
        <v>26</v>
      </c>
      <c r="N6">
        <v>3</v>
      </c>
      <c r="O6">
        <v>14</v>
      </c>
      <c r="P6" t="s">
        <v>62</v>
      </c>
      <c r="Q6">
        <f t="shared" si="3"/>
        <v>249</v>
      </c>
      <c r="R6">
        <f t="shared" si="1"/>
        <v>262</v>
      </c>
      <c r="S6">
        <v>262</v>
      </c>
    </row>
    <row r="7" spans="1:19" ht="15.75" thickBot="1" x14ac:dyDescent="0.3">
      <c r="A7" s="2">
        <v>262</v>
      </c>
      <c r="E7">
        <f t="shared" si="2"/>
        <v>258</v>
      </c>
      <c r="F7">
        <f t="shared" si="0"/>
        <v>270</v>
      </c>
      <c r="H7">
        <v>270</v>
      </c>
      <c r="J7" s="4">
        <v>270</v>
      </c>
      <c r="K7" s="5">
        <v>1</v>
      </c>
      <c r="O7">
        <f>SUM(O2:O6)</f>
        <v>99.1</v>
      </c>
    </row>
    <row r="8" spans="1:19" ht="15.75" thickBot="1" x14ac:dyDescent="0.3">
      <c r="A8" s="2">
        <v>208</v>
      </c>
      <c r="J8" s="6" t="s">
        <v>14</v>
      </c>
      <c r="K8" s="6">
        <v>0</v>
      </c>
      <c r="Q8" s="7" t="s">
        <v>12</v>
      </c>
      <c r="R8" s="7" t="s">
        <v>15</v>
      </c>
    </row>
    <row r="9" spans="1:19" x14ac:dyDescent="0.25">
      <c r="A9" s="2">
        <v>193</v>
      </c>
      <c r="Q9" s="4">
        <v>206</v>
      </c>
      <c r="R9" s="5">
        <v>3</v>
      </c>
    </row>
    <row r="10" spans="1:19" x14ac:dyDescent="0.25">
      <c r="A10" s="2">
        <v>245</v>
      </c>
      <c r="I10" t="s">
        <v>22</v>
      </c>
      <c r="J10" t="s">
        <v>9</v>
      </c>
      <c r="K10" t="s">
        <v>7</v>
      </c>
      <c r="Q10" s="4">
        <v>220</v>
      </c>
      <c r="R10" s="5">
        <v>5</v>
      </c>
    </row>
    <row r="11" spans="1:19" x14ac:dyDescent="0.25">
      <c r="A11" s="2">
        <v>221</v>
      </c>
      <c r="I11" t="s">
        <v>98</v>
      </c>
      <c r="J11">
        <v>3</v>
      </c>
      <c r="K11" t="s">
        <v>97</v>
      </c>
      <c r="Q11" s="4">
        <v>234</v>
      </c>
      <c r="R11" s="5">
        <v>9</v>
      </c>
    </row>
    <row r="12" spans="1:19" x14ac:dyDescent="0.25">
      <c r="A12" s="2">
        <v>231</v>
      </c>
      <c r="I12" t="s">
        <v>99</v>
      </c>
      <c r="J12">
        <v>5</v>
      </c>
      <c r="K12" t="s">
        <v>95</v>
      </c>
      <c r="Q12" s="4">
        <v>248</v>
      </c>
      <c r="R12" s="5">
        <v>2</v>
      </c>
    </row>
    <row r="13" spans="1:19" x14ac:dyDescent="0.25">
      <c r="A13" s="2">
        <v>222</v>
      </c>
      <c r="I13" t="s">
        <v>100</v>
      </c>
      <c r="J13">
        <v>9</v>
      </c>
      <c r="K13" t="s">
        <v>96</v>
      </c>
      <c r="Q13" s="4">
        <v>262</v>
      </c>
      <c r="R13" s="5">
        <v>2</v>
      </c>
    </row>
    <row r="14" spans="1:19" ht="15.75" thickBot="1" x14ac:dyDescent="0.3">
      <c r="A14" s="2">
        <v>233</v>
      </c>
      <c r="I14" t="s">
        <v>101</v>
      </c>
      <c r="J14">
        <v>2</v>
      </c>
      <c r="K14" t="s">
        <v>39</v>
      </c>
      <c r="Q14" s="6" t="s">
        <v>14</v>
      </c>
      <c r="R14" s="6">
        <v>0</v>
      </c>
    </row>
    <row r="15" spans="1:19" x14ac:dyDescent="0.25">
      <c r="A15" s="2">
        <v>251</v>
      </c>
      <c r="I15" t="s">
        <v>102</v>
      </c>
      <c r="J15">
        <v>2</v>
      </c>
      <c r="K15" t="s">
        <v>62</v>
      </c>
    </row>
    <row r="16" spans="1:19" x14ac:dyDescent="0.25">
      <c r="A16" s="2">
        <v>205</v>
      </c>
    </row>
    <row r="17" spans="1:1" x14ac:dyDescent="0.25">
      <c r="A17" s="2">
        <v>209</v>
      </c>
    </row>
    <row r="18" spans="1:1" x14ac:dyDescent="0.25">
      <c r="A18" s="2">
        <v>209</v>
      </c>
    </row>
    <row r="19" spans="1:1" x14ac:dyDescent="0.25">
      <c r="A19" s="2">
        <v>224</v>
      </c>
    </row>
    <row r="20" spans="1:1" x14ac:dyDescent="0.25">
      <c r="A20" s="2">
        <v>230</v>
      </c>
    </row>
    <row r="21" spans="1:1" x14ac:dyDescent="0.25">
      <c r="A21" s="2">
        <v>227</v>
      </c>
    </row>
    <row r="22" spans="1:1" x14ac:dyDescent="0.25">
      <c r="A22" s="2">
        <v>211</v>
      </c>
    </row>
  </sheetData>
  <sortState ref="Q9:Q13">
    <sortCondition ref="Q9"/>
  </sortState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M22" sqref="M22"/>
    </sheetView>
  </sheetViews>
  <sheetFormatPr defaultRowHeight="15" x14ac:dyDescent="0.25"/>
  <sheetData>
    <row r="1" spans="1:2" x14ac:dyDescent="0.25">
      <c r="A1" t="s">
        <v>8</v>
      </c>
      <c r="B1" t="s">
        <v>9</v>
      </c>
    </row>
    <row r="3" spans="1:2" x14ac:dyDescent="0.25">
      <c r="A3" t="s">
        <v>17</v>
      </c>
      <c r="B3">
        <v>2</v>
      </c>
    </row>
    <row r="4" spans="1:2" x14ac:dyDescent="0.25">
      <c r="A4" t="s">
        <v>18</v>
      </c>
      <c r="B4">
        <v>1</v>
      </c>
    </row>
    <row r="5" spans="1:2" x14ac:dyDescent="0.25">
      <c r="A5" t="s">
        <v>19</v>
      </c>
      <c r="B5">
        <v>6</v>
      </c>
    </row>
    <row r="6" spans="1:2" x14ac:dyDescent="0.25">
      <c r="A6" t="s">
        <v>20</v>
      </c>
      <c r="B6">
        <v>7</v>
      </c>
    </row>
    <row r="7" spans="1:2" x14ac:dyDescent="0.25">
      <c r="A7" t="s">
        <v>21</v>
      </c>
      <c r="B7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PRE TEST KENDALI DIRI</vt:lpstr>
      <vt:lpstr> INDIKATOR PRE TEST</vt:lpstr>
      <vt:lpstr>INDIKATOR POST TEST</vt:lpstr>
      <vt:lpstr>POST TEST KENDALI DIRI</vt:lpstr>
      <vt:lpstr>Sheet1</vt:lpstr>
      <vt:lpstr>Sheet2</vt:lpstr>
      <vt:lpstr>Tabel Frekuensi Pre Test</vt:lpstr>
      <vt:lpstr>Tabel Frekuensi Post Test</vt:lpstr>
      <vt:lpstr>Histogram Pre Test</vt:lpstr>
      <vt:lpstr>Histogram Post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2020-01-03T23:04:04Z</dcterms:created>
  <dcterms:modified xsi:type="dcterms:W3CDTF">2020-01-20T08:27:20Z</dcterms:modified>
</cp:coreProperties>
</file>